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5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<sst xmlns="http://schemas.openxmlformats.org/spreadsheetml/2006/main" count="472" uniqueCount="348">
  <si>
    <t>单位代码：</t>
  </si>
  <si>
    <t>单位名称：</t>
  </si>
  <si>
    <t>平凉市疾病预防控制中心</t>
  </si>
  <si>
    <t>部门预算公开表</t>
  </si>
  <si>
    <t>编制日期：2022 年 7 月 25 日</t>
  </si>
  <si>
    <t>部门领导：</t>
  </si>
  <si>
    <t>伏永鹏</t>
  </si>
  <si>
    <t>财务负责人：</t>
  </si>
  <si>
    <t>张士全</t>
  </si>
  <si>
    <t xml:space="preserve">    制表人：</t>
  </si>
  <si>
    <t>乔婷婷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</si>
  <si>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</si>
  <si>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</si>
  <si>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</si>
  <si>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</si>
  <si>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</si>
  <si>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</si>
  <si>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</si>
  <si>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</si>
  <si>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</si>
  <si>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</si>
  <si>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</si>
  <si>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</si>
  <si>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</si>
  <si>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</si>
  <si>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</si>
  <si>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</si>
  <si>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</si>
  <si>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</si>
  <si>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</si>
  <si>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</si>
  <si>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</si>
  <si>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</si>
  <si>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</si>
  <si>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</si>
  <si>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</si>
  <si>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</si>
  <si>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</si>
  <si>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</si>
  <si>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</si>
  <si>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</si>
  <si>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</si>
  <si>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</si>
  <si>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</si>
  <si>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</si>
  <si>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</si>
  <si>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</si>
  <si>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</si>
  <si>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</si>
  <si>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</si>
  <si>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</si>
  <si>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</si>
  <si>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</si>
  <si>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</si>
  <si>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</si>
  <si>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</si>
  <si>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</si>
  <si>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</si>
  <si>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</si>
  <si>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</si>
  <si>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</si>
  <si>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</si>
  <si>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</si>
  <si>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</si>
  <si>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</si>
  <si>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</si>
  <si>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</si>
  <si>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</si>
  <si>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</si>
  <si>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</si>
  <si>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</si>
  <si>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</si>
  <si>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</si>
  <si>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</si>
  <si>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</si>
  <si>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</si>
  <si>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</si>
  <si>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</si>
  <si>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</si>
  <si>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</si>
  <si>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</si>
  <si>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</si>
  <si>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</si>
  <si>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</si>
  <si>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</si>
  <si>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</si>
  <si>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</si>
  <si>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</si>
  <si>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</si>
  <si>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</si>
  <si>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</si>
  <si>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</si>
  <si>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</si>
  <si>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</si>
  <si>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</si>
  <si>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</si>
  <si>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</si>
  <si>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</si>
  <si>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</si>
  <si>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</si>
  <si>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</si>
  <si>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</si>
  <si>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</si>
  <si>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</si>
  <si>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</si>
  <si>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</si>
  <si>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</si>
  <si>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</si>
  <si>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</si>
  <si>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</si>
  <si>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</si>
  <si>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</si>
  <si>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</si>
  <si>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</si>
  <si>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</si>
  <si>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</si>
  <si>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</si>
  <si>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</si>
  <si>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</si>
  <si>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</si>
  <si>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</si>
  <si>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</si>
  <si>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</si>
  <si>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</si>
  <si>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</si>
  <si>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</si>
  <si>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</si>
  <si>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</si>
  <si>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 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</si>
  <si>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</si>
  <si>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</si>
  <si>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</si>
  <si>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</si>
  <si>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</si>
  <si>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</si>
  <si>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</si>
  <si>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</si>
  <si>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</si>
  <si>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</si>
  <si>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</si>
  <si>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</si>
  <si>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</si>
  <si>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</si>
  <si>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</si>
  <si>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</si>
  <si>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</si>
  <si>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</si>
  <si>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</si>
  <si>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</si>
  <si>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</si>
  <si>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</si>
  <si>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</si>
  <si>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</si>
  <si>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</si>
  <si>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</si>
  <si>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</si>
  <si>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</si>
  <si>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</si>
  <si>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</si>
  <si>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</si>
  <si>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</si>
  <si>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</si>
  <si>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</si>
  <si>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</si>
  <si>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</si>
  <si>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</si>
  <si>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</si>
  <si>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</si>
  <si>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</si>
  <si>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</si>
  <si>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</si>
  <si>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</si>
  <si>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</si>
  <si>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</si>
  <si>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</si>
  <si>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</si>
  <si>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</si>
  <si>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</si>
  <si>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</si>
  <si>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平凉市疾病预防控件中心</t>
  </si>
  <si>
    <t xml:space="preserve">  *****局</t>
  </si>
  <si>
    <t xml:space="preserve">  ******中心</t>
  </si>
  <si>
    <t xml:space="preserve">  *******管理中心</t>
  </si>
  <si>
    <t xml:space="preserve">  *******管理处</t>
  </si>
  <si>
    <t xml:space="preserve">  *****服务中心</t>
  </si>
  <si>
    <t xml:space="preserve">  ******办公室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</si>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</sst>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4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color rgb="FFFF0000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12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0" fontId="12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4" fontId="12" fillId="25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13" fillId="25" borderId="10" xfId="0" applyNumberFormat="1" applyFont="1" applyFill="1" applyBorder="1" applyAlignment="1" applyProtection="1">
      <alignment horizontal="right" vertical="center"/>
      <protection/>
    </xf>
    <xf numFmtId="180" fontId="13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12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7" xfId="0" applyNumberFormat="1" applyFont="1" applyFill="1" applyBorder="1" applyAlignment="1" applyProtection="1">
      <alignment horizontal="right" vertical="center"/>
      <protection/>
    </xf>
    <xf numFmtId="180" fontId="5" fillId="25" borderId="18" xfId="0" applyNumberFormat="1" applyFont="1" applyFill="1" applyBorder="1" applyAlignment="1" applyProtection="1">
      <alignment horizontal="right" vertical="center"/>
      <protection/>
    </xf>
    <xf numFmtId="180" fontId="5" fillId="25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/>
      <protection/>
    </xf>
    <xf numFmtId="180" fontId="12" fillId="25" borderId="22" xfId="0" applyNumberFormat="1" applyFont="1" applyFill="1" applyBorder="1" applyAlignment="1" applyProtection="1">
      <alignment horizontal="right" vertical="center"/>
      <protection/>
    </xf>
    <xf numFmtId="180" fontId="38" fillId="25" borderId="23" xfId="0" applyNumberFormat="1" applyFont="1" applyFill="1" applyBorder="1" applyAlignment="1" applyProtection="1">
      <alignment horizontal="right" vertical="center"/>
      <protection/>
    </xf>
    <xf numFmtId="180" fontId="5" fillId="25" borderId="24" xfId="0" applyNumberFormat="1" applyFont="1" applyFill="1" applyBorder="1" applyAlignment="1" applyProtection="1">
      <alignment horizontal="right" vertical="center"/>
      <protection/>
    </xf>
    <xf numFmtId="180" fontId="12" fillId="25" borderId="10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0" xfId="0" applyNumberFormat="1" applyFont="1" applyFill="1" applyBorder="1" applyAlignment="1" applyProtection="1">
      <alignment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wrapText="1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180" fontId="5" fillId="25" borderId="29" xfId="63" applyNumberFormat="1" applyFont="1" applyFill="1" applyBorder="1" applyAlignment="1" applyProtection="1">
      <alignment horizontal="right" vertical="center" wrapText="1"/>
      <protection/>
    </xf>
    <xf numFmtId="4" fontId="5" fillId="25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Border="1" applyAlignment="1" applyProtection="1">
      <alignment horizontal="center"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6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6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G28" sqref="G28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76"/>
    </row>
    <row r="3" spans="1:9" ht="18.75" customHeight="1">
      <c r="A3" s="177" t="s">
        <v>0</v>
      </c>
      <c r="B3" s="177"/>
      <c r="C3" s="177"/>
      <c r="D3" s="177"/>
      <c r="E3" s="177"/>
      <c r="F3" s="177"/>
      <c r="G3" s="177"/>
      <c r="H3" s="177"/>
      <c r="I3" s="177"/>
    </row>
    <row r="4" spans="1:9" ht="16.5" customHeight="1">
      <c r="A4" s="177" t="s">
        <v>1</v>
      </c>
      <c r="B4" s="177" t="s">
        <v>2</v>
      </c>
      <c r="C4" s="177"/>
      <c r="D4" s="177"/>
      <c r="E4" s="177"/>
      <c r="F4" s="177"/>
      <c r="G4" s="177"/>
      <c r="H4" s="177"/>
      <c r="I4" s="177"/>
    </row>
    <row r="5" spans="1:9" ht="14.25" customHeight="1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4.25" customHeight="1">
      <c r="A6" s="177"/>
      <c r="B6" s="177"/>
      <c r="C6" s="177"/>
      <c r="D6" s="177"/>
      <c r="E6" s="177"/>
      <c r="F6" s="177"/>
      <c r="G6" s="177"/>
      <c r="H6" s="177"/>
      <c r="I6" s="177"/>
    </row>
    <row r="7" spans="1:9" ht="14.25" customHeight="1">
      <c r="A7" s="177"/>
      <c r="B7" s="177"/>
      <c r="C7" s="177"/>
      <c r="D7" s="177"/>
      <c r="E7" s="177"/>
      <c r="F7" s="177"/>
      <c r="G7" s="177"/>
      <c r="H7" s="177"/>
      <c r="I7" s="177"/>
    </row>
    <row r="8" spans="1:9" ht="14.25" customHeight="1">
      <c r="A8" s="177"/>
      <c r="B8" s="177"/>
      <c r="C8" s="177"/>
      <c r="D8" s="177"/>
      <c r="E8" s="177"/>
      <c r="F8" s="177"/>
      <c r="G8" s="177"/>
      <c r="H8" s="177"/>
      <c r="I8" s="177"/>
    </row>
    <row r="9" spans="1:9" ht="33" customHeight="1">
      <c r="A9" s="178" t="s">
        <v>3</v>
      </c>
      <c r="B9" s="178"/>
      <c r="C9" s="178"/>
      <c r="D9" s="178"/>
      <c r="E9" s="178"/>
      <c r="F9" s="178"/>
      <c r="G9" s="178"/>
      <c r="H9" s="179"/>
      <c r="I9" s="179"/>
    </row>
    <row r="10" spans="1:9" ht="14.25" customHeight="1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 ht="14.25" customHeight="1">
      <c r="A11" s="177"/>
      <c r="B11" s="177"/>
      <c r="C11" s="177"/>
      <c r="D11" s="177"/>
      <c r="E11" s="177"/>
      <c r="F11" s="177"/>
      <c r="G11" s="177"/>
      <c r="H11" s="177"/>
      <c r="I11" s="177"/>
    </row>
    <row r="12" spans="1:9" ht="14.25" customHeight="1">
      <c r="A12" s="177"/>
      <c r="B12" s="177"/>
      <c r="C12" s="177"/>
      <c r="D12" s="177"/>
      <c r="E12" s="177"/>
      <c r="F12" s="177"/>
      <c r="G12" s="177"/>
      <c r="H12" s="177"/>
      <c r="I12" s="177"/>
    </row>
    <row r="13" spans="1:9" ht="14.25" customHeight="1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 ht="14.25" customHeight="1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 ht="14.25" customHeight="1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ht="14.25" customHeight="1">
      <c r="A16" s="177"/>
      <c r="B16" s="177"/>
      <c r="C16" s="177"/>
      <c r="D16" s="177"/>
      <c r="E16" s="177"/>
      <c r="F16" s="177"/>
      <c r="G16" s="177"/>
      <c r="H16" s="177"/>
      <c r="I16" s="177"/>
    </row>
    <row r="17" spans="1:9" ht="14.25" customHeight="1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4.25" customHeight="1">
      <c r="A18" s="177"/>
      <c r="B18" s="177"/>
      <c r="C18" s="177"/>
      <c r="D18" s="177"/>
      <c r="E18" s="177"/>
      <c r="F18" s="177"/>
      <c r="G18" s="177"/>
      <c r="H18" s="177"/>
      <c r="I18" s="177"/>
    </row>
    <row r="19" spans="1:9" ht="14.25" customHeight="1">
      <c r="A19" s="180" t="s">
        <v>4</v>
      </c>
      <c r="B19" s="180"/>
      <c r="C19" s="180"/>
      <c r="D19" s="180"/>
      <c r="E19" s="180"/>
      <c r="F19" s="180"/>
      <c r="G19" s="180"/>
      <c r="H19" s="177"/>
      <c r="I19" s="177"/>
    </row>
    <row r="20" spans="1:9" ht="14.25" customHeight="1">
      <c r="A20" s="177"/>
      <c r="B20" s="177"/>
      <c r="C20" s="177"/>
      <c r="D20" s="177"/>
      <c r="E20" s="177"/>
      <c r="F20" s="177"/>
      <c r="G20" s="177"/>
      <c r="H20" s="177"/>
      <c r="I20" s="177"/>
    </row>
    <row r="21" spans="1:9" ht="14.25" customHeight="1">
      <c r="A21" s="177"/>
      <c r="B21" s="177"/>
      <c r="C21" s="177"/>
      <c r="D21" s="177"/>
      <c r="E21" s="177"/>
      <c r="F21" s="177"/>
      <c r="G21" s="177"/>
      <c r="I21" s="177"/>
    </row>
    <row r="22" spans="1:10" ht="14.25" customHeight="1">
      <c r="A22" s="177"/>
      <c r="B22" s="177" t="s">
        <v>5</v>
      </c>
      <c r="C22" s="1" t="s">
        <v>6</v>
      </c>
      <c r="D22" s="177" t="s">
        <v>7</v>
      </c>
      <c r="E22" s="1" t="s">
        <v>8</v>
      </c>
      <c r="F22" s="177" t="s">
        <v>9</v>
      </c>
      <c r="G22" s="1" t="s">
        <v>10</v>
      </c>
      <c r="H22" s="177"/>
      <c r="J22" s="2"/>
    </row>
    <row r="23" ht="15.75" customHeight="1">
      <c r="B23" s="177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workbookViewId="0" topLeftCell="A1">
      <selection activeCell="C35" sqref="C35"/>
    </sheetView>
  </sheetViews>
  <sheetFormatPr defaultColWidth="9.140625" defaultRowHeight="12.75" customHeight="1"/>
  <cols>
    <col min="1" max="1" width="21.421875" style="1" customWidth="1"/>
    <col min="2" max="2" width="43.57421875" style="1" customWidth="1"/>
    <col min="3" max="5" width="17.42187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32</v>
      </c>
      <c r="B1" s="20"/>
    </row>
    <row r="2" spans="1:5" ht="24.75" customHeight="1">
      <c r="A2" s="61" t="s">
        <v>214</v>
      </c>
      <c r="B2" s="61"/>
      <c r="C2" s="61"/>
      <c r="D2" s="61"/>
      <c r="E2" s="61"/>
    </row>
    <row r="3" ht="24.75" customHeight="1">
      <c r="E3" s="4" t="s">
        <v>34</v>
      </c>
    </row>
    <row r="4" spans="1:5" ht="24.75" customHeight="1">
      <c r="A4" s="5" t="s">
        <v>215</v>
      </c>
      <c r="B4" s="6"/>
      <c r="C4" s="5" t="s">
        <v>216</v>
      </c>
      <c r="D4" s="6"/>
      <c r="E4" s="7"/>
    </row>
    <row r="5" spans="1:5" ht="24.75" customHeight="1">
      <c r="A5" s="62" t="s">
        <v>187</v>
      </c>
      <c r="B5" s="6" t="s">
        <v>188</v>
      </c>
      <c r="C5" s="50" t="s">
        <v>99</v>
      </c>
      <c r="D5" s="63" t="s">
        <v>217</v>
      </c>
      <c r="E5" s="64" t="s">
        <v>218</v>
      </c>
    </row>
    <row r="6" spans="1:5" ht="24.75" customHeight="1">
      <c r="A6" s="62" t="s">
        <v>98</v>
      </c>
      <c r="B6" s="6" t="s">
        <v>98</v>
      </c>
      <c r="C6" s="5">
        <v>1</v>
      </c>
      <c r="D6" s="6">
        <v>2</v>
      </c>
      <c r="E6" s="7">
        <v>3</v>
      </c>
    </row>
    <row r="7" spans="1:5" ht="25.5" customHeight="1">
      <c r="A7" s="65" t="s">
        <v>189</v>
      </c>
      <c r="B7" s="66" t="s">
        <v>99</v>
      </c>
      <c r="C7" s="67">
        <f>SUM(D7+E7)</f>
        <v>959.4100000000001</v>
      </c>
      <c r="D7" s="68">
        <f>SUM(D36+D8)</f>
        <v>865.58</v>
      </c>
      <c r="E7" s="69">
        <v>93.83</v>
      </c>
    </row>
    <row r="8" spans="1:5" ht="25.5" customHeight="1">
      <c r="A8" s="65" t="s">
        <v>219</v>
      </c>
      <c r="B8" s="66" t="s">
        <v>220</v>
      </c>
      <c r="C8" s="67">
        <f>SUM(C9+C10+C11+C12+C13+C14+C15+C16+C17+C18)</f>
        <v>844.7399999999999</v>
      </c>
      <c r="D8" s="67">
        <f>SUM(D18+D17+D16+D15+D14+D13+D12+D11+D10+D9)</f>
        <v>844.74</v>
      </c>
      <c r="E8" s="69"/>
    </row>
    <row r="9" spans="1:7" s="60" customFormat="1" ht="25.5" customHeight="1">
      <c r="A9" s="70" t="s">
        <v>221</v>
      </c>
      <c r="B9" s="71" t="s">
        <v>222</v>
      </c>
      <c r="C9" s="72">
        <v>386.16</v>
      </c>
      <c r="D9" s="72">
        <v>386.16</v>
      </c>
      <c r="E9" s="73"/>
      <c r="F9" s="26"/>
      <c r="G9" s="26"/>
    </row>
    <row r="10" spans="1:7" s="60" customFormat="1" ht="25.5" customHeight="1">
      <c r="A10" s="70" t="s">
        <v>223</v>
      </c>
      <c r="B10" s="71" t="s">
        <v>224</v>
      </c>
      <c r="C10" s="72"/>
      <c r="D10" s="72"/>
      <c r="E10" s="73"/>
      <c r="F10" s="26"/>
      <c r="G10" s="26"/>
    </row>
    <row r="11" spans="1:7" s="60" customFormat="1" ht="25.5" customHeight="1">
      <c r="A11" s="70" t="s">
        <v>225</v>
      </c>
      <c r="B11" s="71" t="s">
        <v>226</v>
      </c>
      <c r="C11" s="72"/>
      <c r="D11" s="72"/>
      <c r="E11" s="73"/>
      <c r="F11" s="26"/>
      <c r="G11" s="26"/>
    </row>
    <row r="12" spans="1:7" s="60" customFormat="1" ht="25.5" customHeight="1">
      <c r="A12" s="70" t="s">
        <v>227</v>
      </c>
      <c r="B12" s="71" t="s">
        <v>228</v>
      </c>
      <c r="C12" s="72">
        <v>204.68</v>
      </c>
      <c r="D12" s="72">
        <v>204.68</v>
      </c>
      <c r="E12" s="73"/>
      <c r="F12" s="26"/>
      <c r="G12" s="26"/>
    </row>
    <row r="13" spans="1:7" s="60" customFormat="1" ht="25.5" customHeight="1">
      <c r="A13" s="70" t="s">
        <v>229</v>
      </c>
      <c r="B13" s="71" t="s">
        <v>230</v>
      </c>
      <c r="C13" s="72">
        <v>110.69</v>
      </c>
      <c r="D13" s="72">
        <v>110.69</v>
      </c>
      <c r="E13" s="73"/>
      <c r="F13" s="26"/>
      <c r="G13" s="26"/>
    </row>
    <row r="14" spans="1:7" s="60" customFormat="1" ht="25.5" customHeight="1">
      <c r="A14" s="70" t="s">
        <v>231</v>
      </c>
      <c r="B14" s="71" t="s">
        <v>232</v>
      </c>
      <c r="C14" s="72"/>
      <c r="D14" s="72"/>
      <c r="E14" s="73"/>
      <c r="F14" s="26"/>
      <c r="G14" s="26"/>
    </row>
    <row r="15" spans="1:7" s="60" customFormat="1" ht="25.5" customHeight="1">
      <c r="A15" s="70" t="s">
        <v>233</v>
      </c>
      <c r="B15" s="71" t="s">
        <v>234</v>
      </c>
      <c r="C15" s="72">
        <v>55.35</v>
      </c>
      <c r="D15" s="72">
        <v>55.35</v>
      </c>
      <c r="E15" s="73"/>
      <c r="F15" s="26"/>
      <c r="G15" s="26"/>
    </row>
    <row r="16" spans="1:7" s="60" customFormat="1" ht="25.5" customHeight="1">
      <c r="A16" s="70" t="s">
        <v>235</v>
      </c>
      <c r="B16" s="71" t="s">
        <v>236</v>
      </c>
      <c r="C16" s="72">
        <v>10.38</v>
      </c>
      <c r="D16" s="72">
        <v>10.38</v>
      </c>
      <c r="E16" s="73"/>
      <c r="F16" s="26"/>
      <c r="G16" s="26"/>
    </row>
    <row r="17" spans="1:7" s="60" customFormat="1" ht="25.5" customHeight="1">
      <c r="A17" s="70" t="s">
        <v>237</v>
      </c>
      <c r="B17" s="71" t="s">
        <v>238</v>
      </c>
      <c r="C17" s="72">
        <v>7.06</v>
      </c>
      <c r="D17" s="72">
        <v>7.06</v>
      </c>
      <c r="E17" s="73"/>
      <c r="F17" s="26"/>
      <c r="G17" s="26"/>
    </row>
    <row r="18" spans="1:7" s="60" customFormat="1" ht="25.5" customHeight="1">
      <c r="A18" s="70" t="s">
        <v>239</v>
      </c>
      <c r="B18" s="71" t="s">
        <v>240</v>
      </c>
      <c r="C18" s="72">
        <v>70.42</v>
      </c>
      <c r="D18" s="72">
        <v>70.42</v>
      </c>
      <c r="E18" s="73"/>
      <c r="F18" s="26"/>
      <c r="G18" s="26"/>
    </row>
    <row r="19" spans="1:5" ht="25.5" customHeight="1">
      <c r="A19" s="65" t="s">
        <v>241</v>
      </c>
      <c r="B19" s="66" t="s">
        <v>242</v>
      </c>
      <c r="C19" s="67">
        <f>SUM(C20+C21+C22+C23+C24+C25+C31+C32+C33+C34+C35)</f>
        <v>93.83000000000001</v>
      </c>
      <c r="D19" s="68"/>
      <c r="E19" s="69">
        <f>SUM(E20+E21+E22+E23+E24+E25+E31+E32+E33+E34+C35)</f>
        <v>93.83000000000001</v>
      </c>
    </row>
    <row r="20" spans="1:5" ht="25.5" customHeight="1">
      <c r="A20" s="74" t="s">
        <v>243</v>
      </c>
      <c r="B20" s="75" t="s">
        <v>244</v>
      </c>
      <c r="C20" s="32">
        <v>6</v>
      </c>
      <c r="D20" s="30"/>
      <c r="E20" s="32">
        <v>6</v>
      </c>
    </row>
    <row r="21" spans="1:5" ht="25.5" customHeight="1">
      <c r="A21" s="74" t="s">
        <v>245</v>
      </c>
      <c r="B21" s="75" t="s">
        <v>246</v>
      </c>
      <c r="C21" s="32">
        <v>0.4</v>
      </c>
      <c r="D21" s="30"/>
      <c r="E21" s="32">
        <v>0.4</v>
      </c>
    </row>
    <row r="22" spans="1:5" ht="25.5" customHeight="1">
      <c r="A22" s="74" t="s">
        <v>247</v>
      </c>
      <c r="B22" s="75" t="s">
        <v>248</v>
      </c>
      <c r="C22" s="32">
        <v>1.85</v>
      </c>
      <c r="D22" s="30"/>
      <c r="E22" s="32">
        <v>1.85</v>
      </c>
    </row>
    <row r="23" spans="1:5" ht="25.5" customHeight="1">
      <c r="A23" s="74" t="s">
        <v>249</v>
      </c>
      <c r="B23" s="75" t="s">
        <v>250</v>
      </c>
      <c r="C23" s="32">
        <v>2.25</v>
      </c>
      <c r="D23" s="30"/>
      <c r="E23" s="32">
        <v>2.25</v>
      </c>
    </row>
    <row r="24" spans="1:5" ht="25.5" customHeight="1">
      <c r="A24" s="74" t="s">
        <v>251</v>
      </c>
      <c r="B24" s="75" t="s">
        <v>252</v>
      </c>
      <c r="C24" s="32">
        <v>19.38</v>
      </c>
      <c r="D24" s="30"/>
      <c r="E24" s="32">
        <v>19.38</v>
      </c>
    </row>
    <row r="25" spans="1:5" ht="25.5" customHeight="1">
      <c r="A25" s="74" t="s">
        <v>253</v>
      </c>
      <c r="B25" s="75" t="s">
        <v>254</v>
      </c>
      <c r="C25" s="32">
        <v>22.5</v>
      </c>
      <c r="D25" s="30"/>
      <c r="E25" s="32">
        <v>22.5</v>
      </c>
    </row>
    <row r="26" spans="1:5" ht="25.5" customHeight="1">
      <c r="A26" s="74" t="s">
        <v>255</v>
      </c>
      <c r="B26" s="75" t="s">
        <v>256</v>
      </c>
      <c r="C26" s="32"/>
      <c r="D26" s="30"/>
      <c r="E26" s="32"/>
    </row>
    <row r="27" spans="1:5" ht="25.5" customHeight="1">
      <c r="A27" s="74" t="s">
        <v>257</v>
      </c>
      <c r="B27" s="75" t="s">
        <v>258</v>
      </c>
      <c r="C27" s="32"/>
      <c r="D27" s="30"/>
      <c r="E27" s="32"/>
    </row>
    <row r="28" spans="1:5" ht="25.5" customHeight="1">
      <c r="A28" s="74" t="s">
        <v>259</v>
      </c>
      <c r="B28" s="75" t="s">
        <v>260</v>
      </c>
      <c r="C28" s="32"/>
      <c r="D28" s="30"/>
      <c r="E28" s="32"/>
    </row>
    <row r="29" spans="1:5" ht="25.5" customHeight="1">
      <c r="A29" s="74" t="s">
        <v>261</v>
      </c>
      <c r="B29" s="75" t="s">
        <v>262</v>
      </c>
      <c r="C29" s="32"/>
      <c r="D29" s="30"/>
      <c r="E29" s="32"/>
    </row>
    <row r="30" spans="1:5" ht="25.5" customHeight="1">
      <c r="A30" s="74" t="s">
        <v>263</v>
      </c>
      <c r="B30" s="75" t="s">
        <v>264</v>
      </c>
      <c r="C30" s="32"/>
      <c r="D30" s="30"/>
      <c r="E30" s="32"/>
    </row>
    <row r="31" spans="1:5" ht="25.5" customHeight="1">
      <c r="A31" s="74" t="s">
        <v>265</v>
      </c>
      <c r="B31" s="75" t="s">
        <v>266</v>
      </c>
      <c r="C31" s="32">
        <v>10.63</v>
      </c>
      <c r="D31" s="30"/>
      <c r="E31" s="32">
        <v>10.63</v>
      </c>
    </row>
    <row r="32" spans="1:5" ht="25.5" customHeight="1">
      <c r="A32" s="74" t="s">
        <v>267</v>
      </c>
      <c r="B32" s="75" t="s">
        <v>268</v>
      </c>
      <c r="C32" s="32">
        <v>13.29</v>
      </c>
      <c r="D32" s="30"/>
      <c r="E32" s="32">
        <v>13.29</v>
      </c>
    </row>
    <row r="33" spans="1:5" ht="25.5" customHeight="1">
      <c r="A33" s="74" t="s">
        <v>269</v>
      </c>
      <c r="B33" s="75" t="s">
        <v>270</v>
      </c>
      <c r="C33" s="32">
        <v>5.57</v>
      </c>
      <c r="D33" s="30"/>
      <c r="E33" s="32">
        <v>5.57</v>
      </c>
    </row>
    <row r="34" spans="1:5" ht="25.5" customHeight="1">
      <c r="A34" s="74" t="s">
        <v>271</v>
      </c>
      <c r="B34" s="75" t="s">
        <v>272</v>
      </c>
      <c r="C34" s="32">
        <v>5.76</v>
      </c>
      <c r="D34" s="30"/>
      <c r="E34" s="32">
        <v>5.76</v>
      </c>
    </row>
    <row r="35" spans="1:5" ht="25.5" customHeight="1">
      <c r="A35" s="74" t="s">
        <v>273</v>
      </c>
      <c r="B35" s="75" t="s">
        <v>274</v>
      </c>
      <c r="C35" s="29">
        <v>6.2</v>
      </c>
      <c r="D35" s="30"/>
      <c r="E35" s="32">
        <v>6.21</v>
      </c>
    </row>
    <row r="36" spans="1:5" ht="25.5" customHeight="1">
      <c r="A36" s="65" t="s">
        <v>275</v>
      </c>
      <c r="B36" s="66" t="s">
        <v>276</v>
      </c>
      <c r="C36" s="67">
        <f>SUM(C37+C40)</f>
        <v>20.84</v>
      </c>
      <c r="D36" s="67">
        <f>SUM(D37+D40)</f>
        <v>20.84</v>
      </c>
      <c r="E36" s="69"/>
    </row>
    <row r="37" spans="1:5" ht="25.5" customHeight="1">
      <c r="A37" s="74" t="s">
        <v>277</v>
      </c>
      <c r="B37" s="75" t="s">
        <v>278</v>
      </c>
      <c r="C37" s="29">
        <v>16.3</v>
      </c>
      <c r="D37" s="29">
        <v>16.3</v>
      </c>
      <c r="E37" s="32"/>
    </row>
    <row r="38" spans="1:5" ht="25.5" customHeight="1">
      <c r="A38" s="74" t="s">
        <v>279</v>
      </c>
      <c r="B38" s="75" t="s">
        <v>280</v>
      </c>
      <c r="C38" s="29"/>
      <c r="D38" s="29"/>
      <c r="E38" s="32"/>
    </row>
    <row r="39" spans="1:5" ht="25.5" customHeight="1">
      <c r="A39" s="74" t="s">
        <v>281</v>
      </c>
      <c r="B39" s="75" t="s">
        <v>282</v>
      </c>
      <c r="C39" s="29"/>
      <c r="D39" s="29"/>
      <c r="E39" s="32"/>
    </row>
    <row r="40" spans="1:5" ht="25.5" customHeight="1">
      <c r="A40" s="74" t="s">
        <v>283</v>
      </c>
      <c r="B40" s="75" t="s">
        <v>284</v>
      </c>
      <c r="C40" s="29">
        <v>4.54</v>
      </c>
      <c r="D40" s="29">
        <v>4.54</v>
      </c>
      <c r="E40" s="32"/>
    </row>
    <row r="41" spans="1:5" ht="25.5" customHeight="1">
      <c r="A41" s="74" t="s">
        <v>285</v>
      </c>
      <c r="B41" s="75" t="s">
        <v>286</v>
      </c>
      <c r="C41" s="29"/>
      <c r="D41" s="30"/>
      <c r="E41" s="32"/>
    </row>
    <row r="42" spans="1:5" ht="25.5" customHeight="1">
      <c r="A42" s="74" t="s">
        <v>287</v>
      </c>
      <c r="B42" s="75" t="s">
        <v>288</v>
      </c>
      <c r="C42" s="29"/>
      <c r="D42" s="30"/>
      <c r="E42" s="32"/>
    </row>
    <row r="44" ht="19.5" customHeight="1">
      <c r="A44" s="11" t="s">
        <v>289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F8" sqref="F8"/>
    </sheetView>
  </sheetViews>
  <sheetFormatPr defaultColWidth="9.140625" defaultRowHeight="12.75" customHeight="1"/>
  <cols>
    <col min="1" max="1" width="49.42187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8" t="s">
        <v>32</v>
      </c>
    </row>
    <row r="2" spans="1:8" ht="24.75" customHeight="1">
      <c r="A2" s="3" t="s">
        <v>290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34</v>
      </c>
    </row>
    <row r="4" spans="1:8" ht="24.75" customHeight="1">
      <c r="A4" s="39" t="s">
        <v>175</v>
      </c>
      <c r="B4" s="40" t="s">
        <v>291</v>
      </c>
      <c r="C4" s="41"/>
      <c r="D4" s="41"/>
      <c r="E4" s="41"/>
      <c r="F4" s="42"/>
      <c r="G4" s="43" t="s">
        <v>292</v>
      </c>
      <c r="H4" s="44" t="s">
        <v>293</v>
      </c>
    </row>
    <row r="5" spans="1:8" ht="24.75" customHeight="1">
      <c r="A5" s="45"/>
      <c r="B5" s="43" t="s">
        <v>99</v>
      </c>
      <c r="C5" s="43" t="s">
        <v>294</v>
      </c>
      <c r="D5" s="43" t="s">
        <v>295</v>
      </c>
      <c r="E5" s="46" t="s">
        <v>296</v>
      </c>
      <c r="F5" s="47"/>
      <c r="G5" s="48"/>
      <c r="H5" s="49"/>
    </row>
    <row r="6" spans="1:8" ht="24.75" customHeight="1">
      <c r="A6" s="50"/>
      <c r="B6" s="51"/>
      <c r="C6" s="51"/>
      <c r="D6" s="51"/>
      <c r="E6" s="46" t="s">
        <v>297</v>
      </c>
      <c r="F6" s="46" t="s">
        <v>298</v>
      </c>
      <c r="G6" s="51"/>
      <c r="H6" s="52"/>
    </row>
    <row r="7" spans="1:8" ht="24.75" customHeight="1">
      <c r="A7" s="53" t="s">
        <v>99</v>
      </c>
      <c r="B7" s="54">
        <v>5.57</v>
      </c>
      <c r="C7" s="54">
        <v>0</v>
      </c>
      <c r="D7" s="54"/>
      <c r="E7" s="54"/>
      <c r="F7" s="54">
        <v>5.57</v>
      </c>
      <c r="G7" s="54"/>
      <c r="H7" s="55"/>
    </row>
    <row r="8" spans="1:8" ht="24.75" customHeight="1">
      <c r="A8" s="56" t="s">
        <v>2</v>
      </c>
      <c r="B8" s="54">
        <v>5.57</v>
      </c>
      <c r="C8" s="54">
        <v>0</v>
      </c>
      <c r="D8" s="54"/>
      <c r="E8" s="54"/>
      <c r="F8" s="54">
        <v>5.57</v>
      </c>
      <c r="G8" s="54"/>
      <c r="H8" s="55"/>
    </row>
    <row r="9" spans="1:8" ht="24.75" customHeight="1">
      <c r="A9" s="57" t="s">
        <v>180</v>
      </c>
      <c r="B9" s="58"/>
      <c r="C9" s="58"/>
      <c r="D9" s="58"/>
      <c r="E9" s="58"/>
      <c r="F9" s="58"/>
      <c r="G9" s="58"/>
      <c r="H9" s="59"/>
    </row>
    <row r="10" spans="1:8" ht="24.75" customHeight="1">
      <c r="A10" s="57" t="s">
        <v>181</v>
      </c>
      <c r="B10" s="58"/>
      <c r="C10" s="58"/>
      <c r="D10" s="58"/>
      <c r="E10" s="58"/>
      <c r="F10" s="58"/>
      <c r="G10" s="58"/>
      <c r="H10" s="59"/>
    </row>
    <row r="11" spans="1:8" ht="24.75" customHeight="1">
      <c r="A11" s="57" t="s">
        <v>182</v>
      </c>
      <c r="B11" s="58"/>
      <c r="C11" s="58"/>
      <c r="D11" s="58"/>
      <c r="E11" s="58"/>
      <c r="F11" s="58"/>
      <c r="G11" s="58"/>
      <c r="H11" s="59"/>
    </row>
    <row r="12" spans="1:8" ht="24.75" customHeight="1">
      <c r="A12" s="57" t="s">
        <v>183</v>
      </c>
      <c r="B12" s="58"/>
      <c r="C12" s="58"/>
      <c r="D12" s="58"/>
      <c r="E12" s="58"/>
      <c r="F12" s="58"/>
      <c r="G12" s="58"/>
      <c r="H12" s="59"/>
    </row>
    <row r="13" spans="1:8" ht="24.75" customHeight="1">
      <c r="A13" s="57" t="s">
        <v>184</v>
      </c>
      <c r="B13" s="58"/>
      <c r="C13" s="58"/>
      <c r="D13" s="58"/>
      <c r="E13" s="58"/>
      <c r="F13" s="58"/>
      <c r="G13" s="58"/>
      <c r="H13" s="59"/>
    </row>
    <row r="14" spans="1:8" ht="24.75" customHeight="1">
      <c r="A14" s="57" t="s">
        <v>183</v>
      </c>
      <c r="B14" s="58"/>
      <c r="C14" s="58"/>
      <c r="D14" s="58"/>
      <c r="E14" s="58"/>
      <c r="F14" s="58"/>
      <c r="G14" s="58"/>
      <c r="H14" s="59"/>
    </row>
    <row r="15" spans="1:8" ht="24.75" customHeight="1">
      <c r="A15" s="57" t="s">
        <v>185</v>
      </c>
      <c r="B15" s="58"/>
      <c r="C15" s="58"/>
      <c r="D15" s="58"/>
      <c r="E15" s="58"/>
      <c r="F15" s="58"/>
      <c r="G15" s="58"/>
      <c r="H15" s="59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1">
      <selection activeCell="H42" sqref="H42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32</v>
      </c>
      <c r="B1" s="20"/>
    </row>
    <row r="2" spans="1:5" ht="24.75" customHeight="1">
      <c r="A2" s="3" t="s">
        <v>299</v>
      </c>
      <c r="B2" s="3"/>
      <c r="C2" s="3"/>
      <c r="D2" s="3"/>
      <c r="E2" s="3"/>
    </row>
    <row r="3" ht="24.75" customHeight="1">
      <c r="E3" s="4" t="s">
        <v>34</v>
      </c>
    </row>
    <row r="4" spans="1:5" ht="24.75" customHeight="1">
      <c r="A4" s="21" t="s">
        <v>300</v>
      </c>
      <c r="B4" s="21" t="s">
        <v>37</v>
      </c>
      <c r="C4" s="21" t="s">
        <v>99</v>
      </c>
      <c r="D4" s="21" t="s">
        <v>95</v>
      </c>
      <c r="E4" s="21" t="s">
        <v>96</v>
      </c>
    </row>
    <row r="5" spans="1:5" ht="19.5" customHeight="1">
      <c r="A5" s="21" t="s">
        <v>98</v>
      </c>
      <c r="B5" s="21" t="s">
        <v>98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99</v>
      </c>
      <c r="C6" s="24">
        <f>SUM(D6+E6)</f>
        <v>1207.4099999999999</v>
      </c>
      <c r="D6" s="24">
        <v>959.41</v>
      </c>
      <c r="E6" s="25">
        <v>248</v>
      </c>
      <c r="F6" s="26"/>
    </row>
    <row r="7" spans="1:5" ht="24.75" customHeight="1">
      <c r="A7" s="27">
        <f t="shared" si="0"/>
        <v>2</v>
      </c>
      <c r="B7" s="28" t="s">
        <v>301</v>
      </c>
      <c r="C7" s="29">
        <v>386.16</v>
      </c>
      <c r="D7" s="30">
        <v>386.16</v>
      </c>
      <c r="E7" s="31"/>
    </row>
    <row r="8" spans="1:5" ht="24.75" customHeight="1">
      <c r="A8" s="27">
        <f t="shared" si="0"/>
        <v>3</v>
      </c>
      <c r="B8" s="28" t="s">
        <v>302</v>
      </c>
      <c r="C8" s="29"/>
      <c r="D8" s="30"/>
      <c r="E8" s="31"/>
    </row>
    <row r="9" spans="1:5" ht="24.75" customHeight="1">
      <c r="A9" s="27">
        <f t="shared" si="0"/>
        <v>4</v>
      </c>
      <c r="B9" s="28" t="s">
        <v>303</v>
      </c>
      <c r="C9" s="29"/>
      <c r="D9" s="30"/>
      <c r="E9" s="31"/>
    </row>
    <row r="10" spans="1:5" ht="24.75" customHeight="1">
      <c r="A10" s="27">
        <f t="shared" si="0"/>
        <v>5</v>
      </c>
      <c r="B10" s="28" t="s">
        <v>304</v>
      </c>
      <c r="C10" s="29">
        <v>204.68</v>
      </c>
      <c r="D10" s="30">
        <v>204.68</v>
      </c>
      <c r="E10" s="31"/>
    </row>
    <row r="11" spans="1:5" ht="24.75" customHeight="1">
      <c r="A11" s="27">
        <f t="shared" si="0"/>
        <v>6</v>
      </c>
      <c r="B11" s="28" t="s">
        <v>305</v>
      </c>
      <c r="C11" s="29">
        <v>110.69</v>
      </c>
      <c r="D11" s="30">
        <v>110.69</v>
      </c>
      <c r="E11" s="31"/>
    </row>
    <row r="12" spans="1:5" ht="24.75" customHeight="1">
      <c r="A12" s="27">
        <f t="shared" si="0"/>
        <v>7</v>
      </c>
      <c r="B12" s="28" t="s">
        <v>306</v>
      </c>
      <c r="C12" s="29"/>
      <c r="D12" s="30"/>
      <c r="E12" s="31"/>
    </row>
    <row r="13" spans="1:5" ht="24.75" customHeight="1">
      <c r="A13" s="27">
        <f t="shared" si="0"/>
        <v>8</v>
      </c>
      <c r="B13" s="28" t="s">
        <v>307</v>
      </c>
      <c r="C13" s="29">
        <v>55.35</v>
      </c>
      <c r="D13" s="30">
        <v>55.35</v>
      </c>
      <c r="E13" s="31"/>
    </row>
    <row r="14" spans="1:5" ht="24.75" customHeight="1">
      <c r="A14" s="27">
        <f t="shared" si="0"/>
        <v>9</v>
      </c>
      <c r="B14" s="28" t="s">
        <v>308</v>
      </c>
      <c r="C14" s="29">
        <v>10.38</v>
      </c>
      <c r="D14" s="30">
        <v>10.38</v>
      </c>
      <c r="E14" s="31"/>
    </row>
    <row r="15" spans="1:5" ht="24.75" customHeight="1">
      <c r="A15" s="27">
        <f t="shared" si="0"/>
        <v>10</v>
      </c>
      <c r="B15" s="28" t="s">
        <v>309</v>
      </c>
      <c r="C15" s="29">
        <v>7.06</v>
      </c>
      <c r="D15" s="30">
        <v>7.06</v>
      </c>
      <c r="E15" s="31"/>
    </row>
    <row r="16" spans="1:5" ht="24.75" customHeight="1">
      <c r="A16" s="27">
        <f t="shared" si="0"/>
        <v>11</v>
      </c>
      <c r="B16" s="28" t="s">
        <v>310</v>
      </c>
      <c r="C16" s="29">
        <v>70.42</v>
      </c>
      <c r="D16" s="30">
        <v>70.42</v>
      </c>
      <c r="E16" s="31"/>
    </row>
    <row r="17" spans="1:5" ht="24.75" customHeight="1">
      <c r="A17" s="27">
        <f t="shared" si="0"/>
        <v>12</v>
      </c>
      <c r="B17" s="28" t="s">
        <v>311</v>
      </c>
      <c r="C17" s="32">
        <v>6</v>
      </c>
      <c r="D17" s="33">
        <v>6</v>
      </c>
      <c r="E17" s="34"/>
    </row>
    <row r="18" spans="1:5" ht="24.75" customHeight="1">
      <c r="A18" s="27">
        <f t="shared" si="0"/>
        <v>13</v>
      </c>
      <c r="B18" s="28" t="s">
        <v>312</v>
      </c>
      <c r="C18" s="32">
        <v>1.5</v>
      </c>
      <c r="D18" s="32">
        <v>1.5</v>
      </c>
      <c r="E18" s="31"/>
    </row>
    <row r="19" spans="1:5" ht="24.75" customHeight="1">
      <c r="A19" s="27">
        <f t="shared" si="0"/>
        <v>14</v>
      </c>
      <c r="B19" s="28" t="s">
        <v>313</v>
      </c>
      <c r="C19" s="32"/>
      <c r="D19" s="32"/>
      <c r="E19" s="31"/>
    </row>
    <row r="20" spans="1:5" ht="24.75" customHeight="1">
      <c r="A20" s="27">
        <f t="shared" si="0"/>
        <v>15</v>
      </c>
      <c r="B20" s="28" t="s">
        <v>314</v>
      </c>
      <c r="C20" s="32"/>
      <c r="D20" s="32"/>
      <c r="E20" s="31"/>
    </row>
    <row r="21" spans="1:5" ht="24.75" customHeight="1">
      <c r="A21" s="27">
        <f t="shared" si="0"/>
        <v>16</v>
      </c>
      <c r="B21" s="28" t="s">
        <v>315</v>
      </c>
      <c r="C21" s="32">
        <v>0.4</v>
      </c>
      <c r="D21" s="32">
        <v>0.4</v>
      </c>
      <c r="E21" s="31"/>
    </row>
    <row r="22" spans="1:5" ht="24.75" customHeight="1">
      <c r="A22" s="27">
        <f t="shared" si="0"/>
        <v>17</v>
      </c>
      <c r="B22" s="28" t="s">
        <v>316</v>
      </c>
      <c r="C22" s="32">
        <v>1.85</v>
      </c>
      <c r="D22" s="32">
        <v>1.85</v>
      </c>
      <c r="E22" s="31"/>
    </row>
    <row r="23" spans="1:5" ht="24.75" customHeight="1">
      <c r="A23" s="27">
        <f t="shared" si="0"/>
        <v>18</v>
      </c>
      <c r="B23" s="28" t="s">
        <v>317</v>
      </c>
      <c r="C23" s="32">
        <v>2.25</v>
      </c>
      <c r="D23" s="32">
        <v>2.25</v>
      </c>
      <c r="E23" s="31"/>
    </row>
    <row r="24" spans="1:5" ht="24.75" customHeight="1">
      <c r="A24" s="27">
        <f t="shared" si="0"/>
        <v>19</v>
      </c>
      <c r="B24" s="28" t="s">
        <v>318</v>
      </c>
      <c r="C24" s="32">
        <v>19.38</v>
      </c>
      <c r="D24" s="32">
        <v>19.38</v>
      </c>
      <c r="E24" s="31"/>
    </row>
    <row r="25" spans="1:5" ht="24.75" customHeight="1">
      <c r="A25" s="27">
        <f t="shared" si="0"/>
        <v>20</v>
      </c>
      <c r="B25" s="28" t="s">
        <v>319</v>
      </c>
      <c r="C25" s="32">
        <v>0</v>
      </c>
      <c r="D25" s="32">
        <v>0</v>
      </c>
      <c r="E25" s="31"/>
    </row>
    <row r="26" spans="1:5" ht="24.75" customHeight="1">
      <c r="A26" s="27">
        <f t="shared" si="0"/>
        <v>21</v>
      </c>
      <c r="B26" s="28" t="s">
        <v>320</v>
      </c>
      <c r="C26" s="32">
        <v>22.5</v>
      </c>
      <c r="D26" s="32">
        <v>22.5</v>
      </c>
      <c r="E26" s="31"/>
    </row>
    <row r="27" spans="1:5" ht="24.75" customHeight="1">
      <c r="A27" s="27">
        <f t="shared" si="0"/>
        <v>22</v>
      </c>
      <c r="B27" s="28" t="s">
        <v>294</v>
      </c>
      <c r="C27" s="32"/>
      <c r="D27" s="32"/>
      <c r="E27" s="31"/>
    </row>
    <row r="28" spans="1:5" ht="24.75" customHeight="1">
      <c r="A28" s="27">
        <f t="shared" si="0"/>
        <v>23</v>
      </c>
      <c r="B28" s="28" t="s">
        <v>321</v>
      </c>
      <c r="C28" s="32"/>
      <c r="D28" s="32"/>
      <c r="E28" s="31"/>
    </row>
    <row r="29" spans="1:5" ht="24.75" customHeight="1">
      <c r="A29" s="27">
        <f t="shared" si="0"/>
        <v>24</v>
      </c>
      <c r="B29" s="28" t="s">
        <v>322</v>
      </c>
      <c r="C29" s="32"/>
      <c r="D29" s="32"/>
      <c r="E29" s="31"/>
    </row>
    <row r="30" spans="1:5" ht="24.75" customHeight="1">
      <c r="A30" s="27">
        <f t="shared" si="0"/>
        <v>25</v>
      </c>
      <c r="B30" s="28" t="s">
        <v>292</v>
      </c>
      <c r="C30" s="32"/>
      <c r="D30" s="32"/>
      <c r="E30" s="31"/>
    </row>
    <row r="31" spans="1:5" ht="24.75" customHeight="1">
      <c r="A31" s="27">
        <f t="shared" si="0"/>
        <v>26</v>
      </c>
      <c r="B31" s="28" t="s">
        <v>293</v>
      </c>
      <c r="C31" s="32"/>
      <c r="D31" s="32"/>
      <c r="E31" s="31"/>
    </row>
    <row r="32" spans="1:5" ht="24.75" customHeight="1">
      <c r="A32" s="27">
        <f t="shared" si="0"/>
        <v>27</v>
      </c>
      <c r="B32" s="28" t="s">
        <v>295</v>
      </c>
      <c r="C32" s="35"/>
      <c r="D32" s="35"/>
      <c r="E32" s="31"/>
    </row>
    <row r="33" spans="1:5" ht="24.75" customHeight="1">
      <c r="A33" s="27">
        <f t="shared" si="0"/>
        <v>28</v>
      </c>
      <c r="B33" s="28" t="s">
        <v>323</v>
      </c>
      <c r="C33" s="35"/>
      <c r="D33" s="35"/>
      <c r="E33" s="31"/>
    </row>
    <row r="34" spans="1:5" ht="24.75" customHeight="1">
      <c r="A34" s="27">
        <f t="shared" si="0"/>
        <v>29</v>
      </c>
      <c r="B34" s="28" t="s">
        <v>324</v>
      </c>
      <c r="C34" s="35"/>
      <c r="D34" s="35"/>
      <c r="E34" s="31"/>
    </row>
    <row r="35" spans="1:5" ht="24.75" customHeight="1">
      <c r="A35" s="27">
        <f t="shared" si="0"/>
        <v>30</v>
      </c>
      <c r="B35" s="28" t="s">
        <v>325</v>
      </c>
      <c r="C35" s="32">
        <v>10.63</v>
      </c>
      <c r="D35" s="32">
        <v>10.63</v>
      </c>
      <c r="E35" s="31"/>
    </row>
    <row r="36" spans="1:5" ht="24.75" customHeight="1">
      <c r="A36" s="27">
        <f t="shared" si="0"/>
        <v>31</v>
      </c>
      <c r="B36" s="28" t="s">
        <v>326</v>
      </c>
      <c r="C36" s="32">
        <v>13.29</v>
      </c>
      <c r="D36" s="32">
        <v>13.29</v>
      </c>
      <c r="E36" s="31"/>
    </row>
    <row r="37" spans="1:5" ht="24.75" customHeight="1">
      <c r="A37" s="27">
        <f t="shared" si="0"/>
        <v>32</v>
      </c>
      <c r="B37" s="28" t="s">
        <v>327</v>
      </c>
      <c r="C37" s="32">
        <v>5.57</v>
      </c>
      <c r="D37" s="32">
        <v>5.57</v>
      </c>
      <c r="E37" s="31"/>
    </row>
    <row r="38" spans="1:5" ht="24.75" customHeight="1">
      <c r="A38" s="27">
        <f t="shared" si="0"/>
        <v>33</v>
      </c>
      <c r="B38" s="28" t="s">
        <v>328</v>
      </c>
      <c r="C38" s="32">
        <v>5.76</v>
      </c>
      <c r="D38" s="32">
        <v>5.76</v>
      </c>
      <c r="E38" s="31"/>
    </row>
    <row r="39" spans="1:5" ht="24.75" customHeight="1">
      <c r="A39" s="27">
        <f t="shared" si="0"/>
        <v>34</v>
      </c>
      <c r="B39" s="28" t="s">
        <v>329</v>
      </c>
      <c r="C39" s="35"/>
      <c r="D39" s="35"/>
      <c r="E39" s="31"/>
    </row>
    <row r="40" spans="1:5" ht="24.75" customHeight="1">
      <c r="A40" s="27">
        <f t="shared" si="0"/>
        <v>35</v>
      </c>
      <c r="B40" s="28" t="s">
        <v>330</v>
      </c>
      <c r="C40" s="35">
        <v>4.7</v>
      </c>
      <c r="D40" s="35">
        <v>4.7</v>
      </c>
      <c r="E40" s="31"/>
    </row>
    <row r="41" spans="1:5" ht="24.75" customHeight="1">
      <c r="A41" s="27">
        <f t="shared" si="0"/>
        <v>36</v>
      </c>
      <c r="B41" s="28" t="s">
        <v>331</v>
      </c>
      <c r="C41" s="35">
        <v>16.3</v>
      </c>
      <c r="D41" s="35">
        <v>16.3</v>
      </c>
      <c r="E41" s="31"/>
    </row>
    <row r="42" spans="1:5" ht="24.75" customHeight="1">
      <c r="A42" s="27">
        <f t="shared" si="0"/>
        <v>37</v>
      </c>
      <c r="B42" s="28" t="s">
        <v>332</v>
      </c>
      <c r="C42" s="35"/>
      <c r="D42" s="35"/>
      <c r="E42" s="31"/>
    </row>
    <row r="43" spans="1:5" ht="24.75" customHeight="1">
      <c r="A43" s="27">
        <f t="shared" si="0"/>
        <v>38</v>
      </c>
      <c r="B43" s="28" t="s">
        <v>333</v>
      </c>
      <c r="C43" s="35"/>
      <c r="D43" s="35"/>
      <c r="E43" s="31"/>
    </row>
    <row r="44" spans="1:5" ht="24.75" customHeight="1">
      <c r="A44" s="27">
        <f t="shared" si="0"/>
        <v>39</v>
      </c>
      <c r="B44" s="28" t="s">
        <v>334</v>
      </c>
      <c r="C44" s="35">
        <v>4.54</v>
      </c>
      <c r="D44" s="35">
        <v>4.54</v>
      </c>
      <c r="E44" s="31"/>
    </row>
    <row r="45" spans="1:5" ht="24.75" customHeight="1">
      <c r="A45" s="27">
        <f t="shared" si="0"/>
        <v>40</v>
      </c>
      <c r="B45" s="28" t="s">
        <v>335</v>
      </c>
      <c r="C45" s="32"/>
      <c r="D45" s="32"/>
      <c r="E45" s="31"/>
    </row>
    <row r="46" spans="1:5" ht="24.75" customHeight="1">
      <c r="A46" s="27">
        <f t="shared" si="0"/>
        <v>41</v>
      </c>
      <c r="B46" s="28" t="s">
        <v>336</v>
      </c>
      <c r="C46" s="35"/>
      <c r="D46" s="35"/>
      <c r="E46" s="31"/>
    </row>
    <row r="47" spans="1:5" ht="24.75" customHeight="1">
      <c r="A47" s="27">
        <f t="shared" si="0"/>
        <v>42</v>
      </c>
      <c r="B47" s="28" t="s">
        <v>337</v>
      </c>
      <c r="C47" s="35"/>
      <c r="D47" s="35"/>
      <c r="E47" s="31"/>
    </row>
    <row r="48" spans="1:5" ht="24.75" customHeight="1">
      <c r="A48" s="27">
        <f t="shared" si="0"/>
        <v>43</v>
      </c>
      <c r="B48" s="28" t="s">
        <v>338</v>
      </c>
      <c r="C48" s="35"/>
      <c r="D48" s="35"/>
      <c r="E48" s="31"/>
    </row>
    <row r="49" spans="1:5" ht="24.75" customHeight="1">
      <c r="A49" s="27">
        <f t="shared" si="0"/>
        <v>44</v>
      </c>
      <c r="B49" s="28" t="s">
        <v>339</v>
      </c>
      <c r="C49" s="35"/>
      <c r="D49" s="35"/>
      <c r="E49" s="31"/>
    </row>
    <row r="50" spans="1:5" ht="24.75" customHeight="1">
      <c r="A50" s="27">
        <f t="shared" si="0"/>
        <v>45</v>
      </c>
      <c r="B50" s="28" t="s">
        <v>340</v>
      </c>
      <c r="C50" s="35"/>
      <c r="D50" s="35"/>
      <c r="E50" s="31"/>
    </row>
    <row r="51" spans="1:5" ht="12.75" customHeight="1">
      <c r="A51" s="36"/>
      <c r="B51" s="36"/>
      <c r="C51" s="36"/>
      <c r="D51" s="36"/>
      <c r="E51" s="36"/>
    </row>
    <row r="52" ht="27.75" customHeight="1">
      <c r="A52" s="37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574218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32</v>
      </c>
    </row>
    <row r="2" spans="1:2" ht="32.25" customHeight="1">
      <c r="A2" s="3" t="s">
        <v>341</v>
      </c>
      <c r="B2" s="3"/>
    </row>
    <row r="3" ht="15" customHeight="1">
      <c r="B3" s="4" t="s">
        <v>34</v>
      </c>
    </row>
    <row r="4" spans="1:2" ht="15" customHeight="1">
      <c r="A4" s="13" t="s">
        <v>342</v>
      </c>
      <c r="B4" s="14" t="s">
        <v>38</v>
      </c>
    </row>
    <row r="5" spans="1:2" ht="15" customHeight="1">
      <c r="A5" s="15"/>
      <c r="B5" s="16"/>
    </row>
    <row r="6" spans="1:2" ht="26.25" customHeight="1">
      <c r="A6" s="17" t="s">
        <v>343</v>
      </c>
      <c r="B6" s="18" t="s">
        <v>343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D47" sqref="D47"/>
    </sheetView>
  </sheetViews>
  <sheetFormatPr defaultColWidth="9.140625" defaultRowHeight="12.75" customHeight="1"/>
  <cols>
    <col min="1" max="1" width="41.8515625" style="1" customWidth="1"/>
    <col min="2" max="2" width="20.421875" style="1" customWidth="1"/>
    <col min="3" max="3" width="26.57421875" style="1" customWidth="1"/>
    <col min="4" max="4" width="25.421875" style="1" customWidth="1"/>
    <col min="5" max="5" width="22.42187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344</v>
      </c>
      <c r="B2" s="3"/>
      <c r="C2" s="3"/>
      <c r="D2" s="3"/>
      <c r="E2" s="3"/>
    </row>
    <row r="3" ht="24.75" customHeight="1">
      <c r="E3" s="4" t="s">
        <v>34</v>
      </c>
    </row>
    <row r="4" spans="1:5" ht="24.75" customHeight="1">
      <c r="A4" s="5" t="s">
        <v>175</v>
      </c>
      <c r="B4" s="6" t="s">
        <v>99</v>
      </c>
      <c r="C4" s="6" t="s">
        <v>345</v>
      </c>
      <c r="D4" s="6" t="s">
        <v>346</v>
      </c>
      <c r="E4" s="7" t="s">
        <v>347</v>
      </c>
    </row>
    <row r="5" spans="1:13" s="1" customFormat="1" ht="24.75" customHeight="1">
      <c r="A5" s="5" t="s">
        <v>98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343</v>
      </c>
      <c r="B6" s="9" t="s">
        <v>343</v>
      </c>
      <c r="C6" s="9" t="s">
        <v>343</v>
      </c>
      <c r="D6" s="9" t="s">
        <v>343</v>
      </c>
      <c r="E6" s="10" t="s">
        <v>343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421875" style="1" customWidth="1"/>
    <col min="3" max="3" width="45.574218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12</v>
      </c>
      <c r="C2" s="3"/>
    </row>
    <row r="3" ht="24.75" customHeight="1">
      <c r="B3" s="165"/>
    </row>
    <row r="4" spans="2:3" ht="24.75" customHeight="1">
      <c r="B4" s="166" t="s">
        <v>13</v>
      </c>
      <c r="C4" s="167" t="s">
        <v>14</v>
      </c>
    </row>
    <row r="5" spans="2:3" ht="24.75" customHeight="1">
      <c r="B5" s="168" t="s">
        <v>15</v>
      </c>
      <c r="C5" s="169"/>
    </row>
    <row r="6" spans="2:3" ht="24.75" customHeight="1">
      <c r="B6" s="168" t="s">
        <v>16</v>
      </c>
      <c r="C6" s="169" t="s">
        <v>17</v>
      </c>
    </row>
    <row r="7" spans="2:3" ht="24.75" customHeight="1">
      <c r="B7" s="168" t="s">
        <v>18</v>
      </c>
      <c r="C7" s="169" t="s">
        <v>19</v>
      </c>
    </row>
    <row r="8" spans="1:3" ht="24.75" customHeight="1">
      <c r="A8" s="1"/>
      <c r="B8" s="168" t="s">
        <v>20</v>
      </c>
      <c r="C8" s="169"/>
    </row>
    <row r="9" spans="2:3" ht="24.75" customHeight="1">
      <c r="B9" s="168" t="s">
        <v>21</v>
      </c>
      <c r="C9" s="169" t="s">
        <v>22</v>
      </c>
    </row>
    <row r="10" spans="1:3" ht="24.75" customHeight="1">
      <c r="A10" s="1"/>
      <c r="B10" s="168" t="s">
        <v>23</v>
      </c>
      <c r="C10" s="169" t="s">
        <v>24</v>
      </c>
    </row>
    <row r="11" spans="2:3" ht="24.75" customHeight="1">
      <c r="B11" s="170" t="s">
        <v>25</v>
      </c>
      <c r="C11" s="169" t="s">
        <v>26</v>
      </c>
    </row>
    <row r="12" spans="2:3" ht="24.75" customHeight="1">
      <c r="B12" s="171" t="s">
        <v>27</v>
      </c>
      <c r="C12" s="172" t="s">
        <v>28</v>
      </c>
    </row>
    <row r="13" spans="2:3" ht="24.75" customHeight="1">
      <c r="B13" s="171" t="s">
        <v>29</v>
      </c>
      <c r="C13" s="173"/>
    </row>
    <row r="14" spans="2:3" ht="24.75" customHeight="1">
      <c r="B14" s="171" t="s">
        <v>30</v>
      </c>
      <c r="C14" s="173"/>
    </row>
    <row r="15" spans="2:3" ht="24.75" customHeight="1">
      <c r="B15" s="174" t="s">
        <v>31</v>
      </c>
      <c r="C15" s="17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D30" sqref="D30"/>
    </sheetView>
  </sheetViews>
  <sheetFormatPr defaultColWidth="9.140625" defaultRowHeight="12.75" customHeight="1"/>
  <cols>
    <col min="1" max="1" width="29.57421875" style="132" customWidth="1"/>
    <col min="2" max="2" width="17.57421875" style="132" customWidth="1"/>
    <col min="3" max="3" width="28.57421875" style="132" customWidth="1"/>
    <col min="4" max="4" width="15.57421875" style="132" customWidth="1"/>
    <col min="5" max="16384" width="9.140625" style="133" customWidth="1"/>
  </cols>
  <sheetData>
    <row r="1" ht="24.75" customHeight="1">
      <c r="A1" s="134" t="s">
        <v>32</v>
      </c>
    </row>
    <row r="2" spans="1:4" ht="24.75" customHeight="1">
      <c r="A2" s="135" t="s">
        <v>33</v>
      </c>
      <c r="B2" s="135"/>
      <c r="C2" s="135"/>
      <c r="D2" s="135"/>
    </row>
    <row r="3" spans="1:4" ht="24.75" customHeight="1">
      <c r="A3" s="136"/>
      <c r="B3" s="137"/>
      <c r="C3" s="138"/>
      <c r="D3" s="139" t="s">
        <v>34</v>
      </c>
    </row>
    <row r="4" spans="1:4" ht="24.75" customHeight="1">
      <c r="A4" s="140" t="s">
        <v>35</v>
      </c>
      <c r="B4" s="141"/>
      <c r="C4" s="141" t="s">
        <v>36</v>
      </c>
      <c r="D4" s="142"/>
    </row>
    <row r="5" spans="1:4" ht="24.75" customHeight="1">
      <c r="A5" s="140" t="s">
        <v>37</v>
      </c>
      <c r="B5" s="141" t="s">
        <v>38</v>
      </c>
      <c r="C5" s="141" t="s">
        <v>37</v>
      </c>
      <c r="D5" s="142" t="s">
        <v>38</v>
      </c>
    </row>
    <row r="6" spans="1:4" ht="24.75" customHeight="1">
      <c r="A6" s="143" t="s">
        <v>39</v>
      </c>
      <c r="B6" s="144">
        <v>1207.41</v>
      </c>
      <c r="C6" s="145" t="s">
        <v>40</v>
      </c>
      <c r="D6" s="146">
        <v>684.68</v>
      </c>
    </row>
    <row r="7" spans="1:4" ht="24.75" customHeight="1">
      <c r="A7" s="143" t="s">
        <v>41</v>
      </c>
      <c r="B7" s="147"/>
      <c r="C7" s="145" t="s">
        <v>42</v>
      </c>
      <c r="D7" s="146"/>
    </row>
    <row r="8" spans="1:4" ht="24.75" customHeight="1">
      <c r="A8" s="148" t="s">
        <v>43</v>
      </c>
      <c r="B8" s="147"/>
      <c r="C8" s="145" t="s">
        <v>44</v>
      </c>
      <c r="D8" s="146"/>
    </row>
    <row r="9" spans="1:4" ht="24.75" customHeight="1">
      <c r="A9" s="143" t="s">
        <v>45</v>
      </c>
      <c r="B9" s="147"/>
      <c r="C9" s="145" t="s">
        <v>46</v>
      </c>
      <c r="D9" s="146"/>
    </row>
    <row r="10" spans="1:4" ht="24.75" customHeight="1">
      <c r="A10" s="143" t="s">
        <v>47</v>
      </c>
      <c r="B10" s="147"/>
      <c r="C10" s="145" t="s">
        <v>48</v>
      </c>
      <c r="D10" s="146"/>
    </row>
    <row r="11" spans="1:4" ht="24.75" customHeight="1">
      <c r="A11" s="148" t="s">
        <v>49</v>
      </c>
      <c r="B11" s="147"/>
      <c r="C11" s="145" t="s">
        <v>50</v>
      </c>
      <c r="D11" s="149"/>
    </row>
    <row r="12" spans="1:4" ht="24.75" customHeight="1">
      <c r="A12" s="148" t="s">
        <v>51</v>
      </c>
      <c r="B12" s="147"/>
      <c r="C12" s="145" t="s">
        <v>52</v>
      </c>
      <c r="D12" s="150"/>
    </row>
    <row r="13" spans="1:4" ht="24.75" customHeight="1">
      <c r="A13" s="143" t="s">
        <v>53</v>
      </c>
      <c r="B13" s="147"/>
      <c r="C13" s="145" t="s">
        <v>54</v>
      </c>
      <c r="D13" s="151">
        <v>204.31</v>
      </c>
    </row>
    <row r="14" spans="1:4" ht="24.75" customHeight="1">
      <c r="A14" s="143" t="s">
        <v>55</v>
      </c>
      <c r="B14" s="147"/>
      <c r="C14" s="145" t="s">
        <v>56</v>
      </c>
      <c r="D14" s="151"/>
    </row>
    <row r="15" spans="1:4" ht="24.75" customHeight="1">
      <c r="A15" s="148"/>
      <c r="B15" s="145"/>
      <c r="C15" s="145" t="s">
        <v>57</v>
      </c>
      <c r="D15" s="151">
        <v>248</v>
      </c>
    </row>
    <row r="16" spans="1:4" ht="24.75" customHeight="1">
      <c r="A16" s="148"/>
      <c r="B16" s="145"/>
      <c r="C16" s="145" t="s">
        <v>58</v>
      </c>
      <c r="D16" s="151"/>
    </row>
    <row r="17" spans="1:4" ht="60" customHeight="1">
      <c r="A17" s="143"/>
      <c r="B17" s="145"/>
      <c r="C17" s="145" t="s">
        <v>59</v>
      </c>
      <c r="D17" s="151"/>
    </row>
    <row r="18" spans="1:4" ht="24.75" customHeight="1">
      <c r="A18" s="143"/>
      <c r="B18" s="145"/>
      <c r="C18" s="145" t="s">
        <v>60</v>
      </c>
      <c r="D18" s="151"/>
    </row>
    <row r="19" spans="1:4" ht="24.75" customHeight="1">
      <c r="A19" s="143"/>
      <c r="B19" s="145"/>
      <c r="C19" s="145" t="s">
        <v>61</v>
      </c>
      <c r="D19" s="151"/>
    </row>
    <row r="20" spans="1:4" ht="24.75" customHeight="1">
      <c r="A20" s="143"/>
      <c r="B20" s="145"/>
      <c r="C20" s="145" t="s">
        <v>62</v>
      </c>
      <c r="D20" s="151"/>
    </row>
    <row r="21" spans="1:4" ht="24.75" customHeight="1">
      <c r="A21" s="143"/>
      <c r="B21" s="145"/>
      <c r="C21" s="145" t="s">
        <v>63</v>
      </c>
      <c r="D21" s="151"/>
    </row>
    <row r="22" spans="1:4" ht="24.75" customHeight="1">
      <c r="A22" s="143"/>
      <c r="B22" s="145"/>
      <c r="C22" s="145" t="s">
        <v>64</v>
      </c>
      <c r="D22" s="151"/>
    </row>
    <row r="23" spans="1:4" ht="24.75" customHeight="1">
      <c r="A23" s="143"/>
      <c r="B23" s="145"/>
      <c r="C23" s="145" t="s">
        <v>65</v>
      </c>
      <c r="D23" s="151"/>
    </row>
    <row r="24" spans="1:4" ht="24.75" customHeight="1">
      <c r="A24" s="143"/>
      <c r="B24" s="145"/>
      <c r="C24" s="145" t="s">
        <v>66</v>
      </c>
      <c r="D24" s="151"/>
    </row>
    <row r="25" spans="1:4" ht="24.75" customHeight="1">
      <c r="A25" s="143"/>
      <c r="B25" s="145"/>
      <c r="C25" s="145" t="s">
        <v>67</v>
      </c>
      <c r="D25" s="151">
        <v>70.42</v>
      </c>
    </row>
    <row r="26" spans="1:4" ht="24.75" customHeight="1">
      <c r="A26" s="143"/>
      <c r="B26" s="145"/>
      <c r="C26" s="145" t="s">
        <v>68</v>
      </c>
      <c r="D26" s="151"/>
    </row>
    <row r="27" spans="1:4" ht="24.75" customHeight="1">
      <c r="A27" s="143"/>
      <c r="B27" s="145"/>
      <c r="C27" s="145" t="s">
        <v>69</v>
      </c>
      <c r="D27" s="151"/>
    </row>
    <row r="28" spans="1:4" ht="24.75" customHeight="1">
      <c r="A28" s="143"/>
      <c r="B28" s="145"/>
      <c r="C28" s="145" t="s">
        <v>70</v>
      </c>
      <c r="D28" s="152"/>
    </row>
    <row r="29" spans="1:4" ht="24.75" customHeight="1">
      <c r="A29" s="143"/>
      <c r="B29" s="145"/>
      <c r="C29" s="145" t="s">
        <v>71</v>
      </c>
      <c r="D29" s="152"/>
    </row>
    <row r="30" spans="1:4" ht="24.75" customHeight="1">
      <c r="A30" s="143"/>
      <c r="B30" s="145"/>
      <c r="C30" s="145" t="s">
        <v>72</v>
      </c>
      <c r="D30" s="152"/>
    </row>
    <row r="31" spans="1:4" ht="24.75" customHeight="1">
      <c r="A31" s="143"/>
      <c r="B31" s="145"/>
      <c r="C31" s="145" t="s">
        <v>73</v>
      </c>
      <c r="D31" s="152"/>
    </row>
    <row r="32" spans="1:4" ht="24.75" customHeight="1">
      <c r="A32" s="143"/>
      <c r="B32" s="145"/>
      <c r="C32" s="145" t="s">
        <v>74</v>
      </c>
      <c r="D32" s="152"/>
    </row>
    <row r="33" spans="1:4" ht="24.75" customHeight="1">
      <c r="A33" s="143"/>
      <c r="B33" s="145"/>
      <c r="C33" s="145" t="s">
        <v>75</v>
      </c>
      <c r="D33" s="152"/>
    </row>
    <row r="34" spans="1:4" ht="24.75" customHeight="1">
      <c r="A34" s="143"/>
      <c r="B34" s="145"/>
      <c r="C34" s="145" t="s">
        <v>76</v>
      </c>
      <c r="D34" s="153"/>
    </row>
    <row r="35" spans="1:4" ht="24.75" customHeight="1">
      <c r="A35" s="143"/>
      <c r="B35" s="145"/>
      <c r="C35" s="145"/>
      <c r="D35" s="154"/>
    </row>
    <row r="36" spans="1:4" ht="24.75" customHeight="1">
      <c r="A36" s="155" t="s">
        <v>77</v>
      </c>
      <c r="B36" s="147">
        <v>1207.41</v>
      </c>
      <c r="C36" s="156" t="s">
        <v>78</v>
      </c>
      <c r="D36" s="157">
        <f>SUM(D6:D35)</f>
        <v>1207.41</v>
      </c>
    </row>
    <row r="37" spans="1:4" ht="24.75" customHeight="1">
      <c r="A37" s="155"/>
      <c r="B37" s="145"/>
      <c r="C37" s="156"/>
      <c r="D37" s="154"/>
    </row>
    <row r="38" spans="1:4" ht="24.75" customHeight="1">
      <c r="A38" s="155"/>
      <c r="B38" s="145"/>
      <c r="C38" s="156"/>
      <c r="D38" s="154"/>
    </row>
    <row r="39" spans="1:4" ht="24.75" customHeight="1">
      <c r="A39" s="143" t="s">
        <v>79</v>
      </c>
      <c r="B39" s="158">
        <v>102.94</v>
      </c>
      <c r="C39" s="145" t="s">
        <v>80</v>
      </c>
      <c r="D39" s="149"/>
    </row>
    <row r="40" spans="1:4" ht="24.75" customHeight="1">
      <c r="A40" s="143" t="s">
        <v>81</v>
      </c>
      <c r="B40" s="158"/>
      <c r="C40" s="145"/>
      <c r="D40" s="154"/>
    </row>
    <row r="41" spans="1:4" ht="24.75" customHeight="1">
      <c r="A41" s="133"/>
      <c r="B41" s="159"/>
      <c r="C41" s="160"/>
      <c r="D41" s="154"/>
    </row>
    <row r="42" spans="1:4" ht="24.75" customHeight="1">
      <c r="A42" s="161"/>
      <c r="B42" s="159"/>
      <c r="C42" s="160"/>
      <c r="D42" s="154"/>
    </row>
    <row r="43" spans="1:4" ht="24.75" customHeight="1">
      <c r="A43" s="155" t="s">
        <v>82</v>
      </c>
      <c r="B43" s="162">
        <f>SUM(B39+B36)</f>
        <v>1310.3500000000001</v>
      </c>
      <c r="C43" s="163" t="s">
        <v>83</v>
      </c>
      <c r="D43" s="164">
        <f>SUM(B43)</f>
        <v>1310.3500000000001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40" sqref="C40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421875" style="1" customWidth="1"/>
    <col min="4" max="16384" width="9.140625" style="2" customWidth="1"/>
  </cols>
  <sheetData>
    <row r="1" ht="24.75" customHeight="1">
      <c r="A1" s="19" t="s">
        <v>32</v>
      </c>
    </row>
    <row r="2" spans="1:2" ht="24.75" customHeight="1">
      <c r="A2" s="3" t="s">
        <v>84</v>
      </c>
      <c r="B2" s="3"/>
    </row>
    <row r="3" spans="1:2" ht="24.75" customHeight="1">
      <c r="A3" s="126"/>
      <c r="B3" s="127"/>
    </row>
    <row r="4" spans="1:2" ht="24" customHeight="1">
      <c r="A4" s="128" t="s">
        <v>37</v>
      </c>
      <c r="B4" s="129" t="s">
        <v>38</v>
      </c>
    </row>
    <row r="5" spans="1:2" ht="24.75" customHeight="1">
      <c r="A5" s="130" t="s">
        <v>39</v>
      </c>
      <c r="B5" s="131">
        <v>1207.41</v>
      </c>
    </row>
    <row r="6" spans="1:2" ht="24.75" customHeight="1">
      <c r="A6" s="130" t="s">
        <v>85</v>
      </c>
      <c r="B6" s="131">
        <v>1207.41</v>
      </c>
    </row>
    <row r="7" spans="1:2" ht="24.75" customHeight="1">
      <c r="A7" s="130" t="s">
        <v>86</v>
      </c>
      <c r="B7" s="131"/>
    </row>
    <row r="8" spans="1:2" ht="24.75" customHeight="1">
      <c r="A8" s="130" t="s">
        <v>87</v>
      </c>
      <c r="B8" s="131"/>
    </row>
    <row r="9" spans="1:2" ht="24.75" customHeight="1">
      <c r="A9" s="130" t="s">
        <v>88</v>
      </c>
      <c r="B9" s="131">
        <f>SUM(B5)</f>
        <v>1207.41</v>
      </c>
    </row>
    <row r="10" spans="1:2" ht="24.75" customHeight="1">
      <c r="A10" s="130" t="s">
        <v>79</v>
      </c>
      <c r="B10" s="131">
        <v>102.94</v>
      </c>
    </row>
    <row r="11" spans="1:2" ht="24.75" customHeight="1">
      <c r="A11" s="130" t="s">
        <v>89</v>
      </c>
      <c r="B11" s="131">
        <v>102.94</v>
      </c>
    </row>
    <row r="12" spans="1:2" ht="24.75" customHeight="1">
      <c r="A12" s="130" t="s">
        <v>90</v>
      </c>
      <c r="B12" s="131">
        <v>102.94</v>
      </c>
    </row>
    <row r="13" spans="1:2" ht="24.75" customHeight="1">
      <c r="A13" s="130" t="s">
        <v>91</v>
      </c>
      <c r="B13" s="131">
        <f>SUM(B9+B10)</f>
        <v>1310.3500000000001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12" sqref="C12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421875" style="1" customWidth="1"/>
    <col min="4" max="16384" width="9.140625" style="2" customWidth="1"/>
  </cols>
  <sheetData>
    <row r="1" ht="24.75" customHeight="1">
      <c r="A1" s="19" t="s">
        <v>32</v>
      </c>
    </row>
    <row r="2" spans="1:2" ht="24.75" customHeight="1">
      <c r="A2" s="3" t="s">
        <v>84</v>
      </c>
      <c r="B2" s="3"/>
    </row>
    <row r="3" spans="1:2" ht="24.75" customHeight="1">
      <c r="A3" s="126"/>
      <c r="B3" s="127"/>
    </row>
    <row r="4" spans="1:2" ht="24" customHeight="1">
      <c r="A4" s="128" t="s">
        <v>37</v>
      </c>
      <c r="B4" s="129" t="s">
        <v>38</v>
      </c>
    </row>
    <row r="5" spans="1:2" ht="24.75" customHeight="1">
      <c r="A5" s="130" t="s">
        <v>39</v>
      </c>
      <c r="B5" s="131">
        <v>1207.41</v>
      </c>
    </row>
    <row r="6" spans="1:2" ht="24.75" customHeight="1">
      <c r="A6" s="130" t="s">
        <v>85</v>
      </c>
      <c r="B6" s="131">
        <v>1207.41</v>
      </c>
    </row>
    <row r="7" spans="1:2" ht="24.75" customHeight="1">
      <c r="A7" s="130" t="s">
        <v>86</v>
      </c>
      <c r="B7" s="131"/>
    </row>
    <row r="8" spans="1:2" ht="24.75" customHeight="1">
      <c r="A8" s="130" t="s">
        <v>87</v>
      </c>
      <c r="B8" s="131"/>
    </row>
    <row r="9" spans="1:2" ht="24.75" customHeight="1">
      <c r="A9" s="130" t="s">
        <v>88</v>
      </c>
      <c r="B9" s="131">
        <f>SUM(B5)</f>
        <v>1207.41</v>
      </c>
    </row>
    <row r="10" spans="1:2" ht="24.75" customHeight="1">
      <c r="A10" s="130" t="s">
        <v>79</v>
      </c>
      <c r="B10" s="131">
        <v>102.94</v>
      </c>
    </row>
    <row r="11" spans="1:2" ht="24.75" customHeight="1">
      <c r="A11" s="130" t="s">
        <v>89</v>
      </c>
      <c r="B11" s="131">
        <v>102.94</v>
      </c>
    </row>
    <row r="12" spans="1:2" ht="24.75" customHeight="1">
      <c r="A12" s="130" t="s">
        <v>90</v>
      </c>
      <c r="B12" s="131">
        <v>102.94</v>
      </c>
    </row>
    <row r="13" spans="1:2" ht="24.75" customHeight="1">
      <c r="A13" s="130" t="s">
        <v>91</v>
      </c>
      <c r="B13" s="131">
        <f>SUM(B9+B10)</f>
        <v>1310.3500000000001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tabSelected="1" workbookViewId="0" topLeftCell="A2">
      <selection activeCell="E13" sqref="E13"/>
    </sheetView>
  </sheetViews>
  <sheetFormatPr defaultColWidth="9.140625" defaultRowHeight="12.75" customHeight="1"/>
  <cols>
    <col min="1" max="1" width="40.57421875" style="1" customWidth="1"/>
    <col min="2" max="2" width="15.28125" style="1" customWidth="1"/>
    <col min="3" max="3" width="13.140625" style="1" customWidth="1"/>
    <col min="4" max="4" width="12.57421875" style="1" customWidth="1"/>
    <col min="5" max="5" width="11.8515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32</v>
      </c>
    </row>
    <row r="2" spans="1:5" ht="24.75" customHeight="1">
      <c r="A2" s="105" t="s">
        <v>92</v>
      </c>
      <c r="B2" s="105"/>
      <c r="C2" s="105"/>
      <c r="D2" s="105"/>
      <c r="E2" s="105"/>
    </row>
    <row r="3" spans="1:5" ht="24.75" customHeight="1">
      <c r="A3" s="90"/>
      <c r="B3" s="90"/>
      <c r="E3" s="4" t="s">
        <v>34</v>
      </c>
    </row>
    <row r="4" spans="1:5" ht="24.75" customHeight="1">
      <c r="A4" s="5" t="s">
        <v>93</v>
      </c>
      <c r="B4" s="5" t="s">
        <v>94</v>
      </c>
      <c r="C4" s="6" t="s">
        <v>95</v>
      </c>
      <c r="D4" s="7" t="s">
        <v>96</v>
      </c>
      <c r="E4" s="106" t="s">
        <v>97</v>
      </c>
    </row>
    <row r="5" spans="1:5" ht="24.75" customHeight="1">
      <c r="A5" s="5" t="s">
        <v>98</v>
      </c>
      <c r="B5" s="5">
        <v>1</v>
      </c>
      <c r="C5" s="6">
        <v>2</v>
      </c>
      <c r="D5" s="7">
        <v>3</v>
      </c>
      <c r="E5" s="107">
        <v>4</v>
      </c>
    </row>
    <row r="6" spans="1:5" ht="29.25" customHeight="1">
      <c r="A6" s="108" t="s">
        <v>99</v>
      </c>
      <c r="B6" s="109">
        <f>SUM(C6+D6+E6)</f>
        <v>1310.35</v>
      </c>
      <c r="C6" s="110">
        <v>959.41</v>
      </c>
      <c r="D6" s="111">
        <v>248</v>
      </c>
      <c r="E6" s="24">
        <v>102.94</v>
      </c>
    </row>
    <row r="7" spans="1:5" ht="29.25" customHeight="1">
      <c r="A7" s="108" t="s">
        <v>100</v>
      </c>
      <c r="B7" s="109">
        <v>787.62</v>
      </c>
      <c r="C7" s="110">
        <v>436.68</v>
      </c>
      <c r="D7" s="111">
        <v>248</v>
      </c>
      <c r="E7" s="24">
        <v>102.94</v>
      </c>
    </row>
    <row r="8" spans="1:5" ht="29.25" customHeight="1">
      <c r="A8" s="108" t="s">
        <v>101</v>
      </c>
      <c r="B8" s="112"/>
      <c r="C8" s="113"/>
      <c r="D8" s="111"/>
      <c r="E8" s="24"/>
    </row>
    <row r="9" spans="1:5" ht="29.25" customHeight="1">
      <c r="A9" s="114" t="s">
        <v>102</v>
      </c>
      <c r="B9" s="115"/>
      <c r="C9" s="80"/>
      <c r="D9" s="116"/>
      <c r="E9" s="35"/>
    </row>
    <row r="10" spans="1:5" ht="29.25" customHeight="1">
      <c r="A10" s="114" t="s">
        <v>103</v>
      </c>
      <c r="B10" s="115"/>
      <c r="C10" s="80"/>
      <c r="D10" s="116"/>
      <c r="E10" s="117"/>
    </row>
    <row r="11" spans="1:5" ht="29.25" customHeight="1">
      <c r="A11" s="114" t="s">
        <v>104</v>
      </c>
      <c r="B11" s="118"/>
      <c r="C11" s="119"/>
      <c r="D11" s="120"/>
      <c r="E11" s="35"/>
    </row>
    <row r="12" spans="1:5" ht="29.25" customHeight="1">
      <c r="A12" s="114" t="s">
        <v>105</v>
      </c>
      <c r="B12" s="121"/>
      <c r="C12" s="121"/>
      <c r="D12" s="121"/>
      <c r="E12" s="121"/>
    </row>
    <row r="13" spans="1:5" ht="29.25" customHeight="1">
      <c r="A13" s="114" t="s">
        <v>106</v>
      </c>
      <c r="B13" s="122">
        <v>350.94</v>
      </c>
      <c r="C13" s="123"/>
      <c r="D13" s="124">
        <v>248</v>
      </c>
      <c r="E13" s="24">
        <v>102.94</v>
      </c>
    </row>
    <row r="14" spans="1:5" ht="29.25" customHeight="1">
      <c r="A14" s="114" t="s">
        <v>107</v>
      </c>
      <c r="B14" s="125">
        <v>436.68</v>
      </c>
      <c r="C14" s="96">
        <v>436.68</v>
      </c>
      <c r="D14" s="116"/>
      <c r="E14" s="35"/>
    </row>
    <row r="15" spans="1:5" ht="29.25" customHeight="1">
      <c r="A15" s="114" t="s">
        <v>108</v>
      </c>
      <c r="B15" s="115"/>
      <c r="C15" s="80"/>
      <c r="D15" s="116"/>
      <c r="E15" s="35"/>
    </row>
    <row r="16" spans="1:5" ht="29.25" customHeight="1">
      <c r="A16" s="108" t="s">
        <v>109</v>
      </c>
      <c r="B16" s="112"/>
      <c r="C16" s="113"/>
      <c r="D16" s="111"/>
      <c r="E16" s="24"/>
    </row>
    <row r="17" spans="1:5" ht="29.25" customHeight="1">
      <c r="A17" s="114" t="s">
        <v>110</v>
      </c>
      <c r="B17" s="115"/>
      <c r="C17" s="80"/>
      <c r="D17" s="116"/>
      <c r="E17" s="35"/>
    </row>
    <row r="18" spans="1:5" ht="29.25" customHeight="1">
      <c r="A18" s="108" t="s">
        <v>111</v>
      </c>
      <c r="B18" s="112"/>
      <c r="C18" s="113"/>
      <c r="D18" s="111"/>
      <c r="E18" s="24"/>
    </row>
    <row r="19" spans="1:5" ht="29.25" customHeight="1">
      <c r="A19" s="108" t="s">
        <v>112</v>
      </c>
      <c r="B19" s="112"/>
      <c r="C19" s="113"/>
      <c r="D19" s="111"/>
      <c r="E19" s="24"/>
    </row>
    <row r="20" spans="1:5" ht="29.25" customHeight="1">
      <c r="A20" s="114" t="s">
        <v>113</v>
      </c>
      <c r="B20" s="115"/>
      <c r="C20" s="80"/>
      <c r="D20" s="116"/>
      <c r="E20" s="35"/>
    </row>
    <row r="21" spans="1:5" ht="29.25" customHeight="1">
      <c r="A21" s="108" t="s">
        <v>114</v>
      </c>
      <c r="B21" s="109">
        <f>SUM(C21)</f>
        <v>204.31</v>
      </c>
      <c r="C21" s="110">
        <v>204.31</v>
      </c>
      <c r="D21" s="111"/>
      <c r="E21" s="24"/>
    </row>
    <row r="22" spans="1:5" ht="29.25" customHeight="1">
      <c r="A22" s="108" t="s">
        <v>115</v>
      </c>
      <c r="B22" s="109">
        <f>SUM(B24+B25)</f>
        <v>199.77</v>
      </c>
      <c r="C22" s="110">
        <v>199.77</v>
      </c>
      <c r="D22" s="111"/>
      <c r="E22" s="24"/>
    </row>
    <row r="23" spans="1:5" ht="29.25" customHeight="1">
      <c r="A23" s="114" t="s">
        <v>116</v>
      </c>
      <c r="B23" s="115"/>
      <c r="C23" s="80"/>
      <c r="D23" s="116"/>
      <c r="E23" s="35"/>
    </row>
    <row r="24" spans="1:5" ht="29.25" customHeight="1">
      <c r="A24" s="114" t="s">
        <v>117</v>
      </c>
      <c r="B24" s="125">
        <v>16.3</v>
      </c>
      <c r="C24" s="96">
        <v>16.3</v>
      </c>
      <c r="D24" s="116"/>
      <c r="E24" s="35"/>
    </row>
    <row r="25" spans="1:5" ht="29.25" customHeight="1">
      <c r="A25" s="114" t="s">
        <v>118</v>
      </c>
      <c r="B25" s="125">
        <v>183.47</v>
      </c>
      <c r="C25" s="96">
        <v>183.47</v>
      </c>
      <c r="D25" s="116"/>
      <c r="E25" s="35"/>
    </row>
    <row r="26" spans="1:5" ht="29.25" customHeight="1">
      <c r="A26" s="114" t="s">
        <v>119</v>
      </c>
      <c r="B26" s="115"/>
      <c r="C26" s="80"/>
      <c r="D26" s="116"/>
      <c r="E26" s="35"/>
    </row>
    <row r="27" spans="1:5" ht="29.25" customHeight="1">
      <c r="A27" s="108" t="s">
        <v>120</v>
      </c>
      <c r="B27" s="112"/>
      <c r="C27" s="113"/>
      <c r="D27" s="111"/>
      <c r="E27" s="24"/>
    </row>
    <row r="28" spans="1:5" ht="29.25" customHeight="1">
      <c r="A28" s="114" t="s">
        <v>121</v>
      </c>
      <c r="B28" s="115"/>
      <c r="C28" s="80"/>
      <c r="D28" s="116"/>
      <c r="E28" s="35"/>
    </row>
    <row r="29" spans="1:5" ht="29.25" customHeight="1">
      <c r="A29" s="108" t="s">
        <v>122</v>
      </c>
      <c r="B29" s="112"/>
      <c r="C29" s="113"/>
      <c r="D29" s="111"/>
      <c r="E29" s="24"/>
    </row>
    <row r="30" spans="1:5" ht="29.25" customHeight="1">
      <c r="A30" s="114" t="s">
        <v>123</v>
      </c>
      <c r="B30" s="115"/>
      <c r="C30" s="80"/>
      <c r="D30" s="116"/>
      <c r="E30" s="35"/>
    </row>
    <row r="31" spans="1:5" ht="29.25" customHeight="1">
      <c r="A31" s="108" t="s">
        <v>124</v>
      </c>
      <c r="B31" s="112">
        <v>4.54</v>
      </c>
      <c r="C31" s="113">
        <v>4.54</v>
      </c>
      <c r="D31" s="111"/>
      <c r="E31" s="24"/>
    </row>
    <row r="32" spans="1:5" ht="29.25" customHeight="1">
      <c r="A32" s="114" t="s">
        <v>125</v>
      </c>
      <c r="B32" s="115">
        <v>4.54</v>
      </c>
      <c r="C32" s="80">
        <v>4.54</v>
      </c>
      <c r="D32" s="116"/>
      <c r="E32" s="35"/>
    </row>
    <row r="33" spans="1:5" ht="29.25" customHeight="1">
      <c r="A33" s="108" t="s">
        <v>126</v>
      </c>
      <c r="B33" s="112">
        <v>248</v>
      </c>
      <c r="C33" s="113">
        <f>SUM(C36)</f>
        <v>248</v>
      </c>
      <c r="D33" s="111"/>
      <c r="E33" s="24"/>
    </row>
    <row r="34" spans="1:7" ht="29.25" customHeight="1">
      <c r="A34" s="108" t="s">
        <v>127</v>
      </c>
      <c r="B34" s="112">
        <f>SUM(B36)</f>
        <v>248</v>
      </c>
      <c r="C34" s="113">
        <f>SUM(C36)</f>
        <v>248</v>
      </c>
      <c r="D34" s="111"/>
      <c r="E34" s="24"/>
      <c r="G34" s="1" t="s">
        <v>128</v>
      </c>
    </row>
    <row r="35" spans="1:5" ht="29.25" customHeight="1">
      <c r="A35" s="114" t="s">
        <v>129</v>
      </c>
      <c r="B35" s="115"/>
      <c r="C35" s="80"/>
      <c r="D35" s="116"/>
      <c r="E35" s="35"/>
    </row>
    <row r="36" spans="1:5" ht="29.25" customHeight="1">
      <c r="A36" s="114" t="s">
        <v>130</v>
      </c>
      <c r="B36" s="115">
        <v>248</v>
      </c>
      <c r="C36" s="80">
        <v>248</v>
      </c>
      <c r="D36" s="116"/>
      <c r="E36" s="35"/>
    </row>
    <row r="37" spans="1:5" ht="29.25" customHeight="1">
      <c r="A37" s="114" t="s">
        <v>131</v>
      </c>
      <c r="B37" s="115"/>
      <c r="C37" s="80"/>
      <c r="D37" s="116"/>
      <c r="E37" s="35"/>
    </row>
    <row r="38" spans="1:5" ht="29.25" customHeight="1">
      <c r="A38" s="114" t="s">
        <v>132</v>
      </c>
      <c r="B38" s="115"/>
      <c r="C38" s="80"/>
      <c r="D38" s="116"/>
      <c r="E38" s="35"/>
    </row>
    <row r="39" spans="1:5" ht="29.25" customHeight="1">
      <c r="A39" s="108" t="s">
        <v>133</v>
      </c>
      <c r="B39" s="112">
        <v>70.42</v>
      </c>
      <c r="C39" s="113">
        <v>70.42</v>
      </c>
      <c r="D39" s="111"/>
      <c r="E39" s="24"/>
    </row>
    <row r="40" spans="1:5" ht="29.25" customHeight="1">
      <c r="A40" s="108" t="s">
        <v>134</v>
      </c>
      <c r="B40" s="112"/>
      <c r="C40" s="113"/>
      <c r="D40" s="111"/>
      <c r="E40" s="24"/>
    </row>
    <row r="41" spans="1:5" ht="29.25" customHeight="1">
      <c r="A41" s="114" t="s">
        <v>135</v>
      </c>
      <c r="B41" s="115">
        <v>70.42</v>
      </c>
      <c r="C41" s="80">
        <v>70.42</v>
      </c>
      <c r="D41" s="116"/>
      <c r="E41" s="35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39" right="0.2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D13" sqref="D13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85" t="s">
        <v>136</v>
      </c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2:98" ht="16.5" customHeight="1">
      <c r="B3" s="87"/>
      <c r="C3" s="8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137</v>
      </c>
      <c r="B4" s="7"/>
      <c r="C4" s="89" t="s">
        <v>138</v>
      </c>
      <c r="D4" s="8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37</v>
      </c>
      <c r="B5" s="6" t="s">
        <v>38</v>
      </c>
      <c r="C5" s="63" t="s">
        <v>37</v>
      </c>
      <c r="D5" s="90" t="s">
        <v>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91" t="s">
        <v>139</v>
      </c>
      <c r="B6" s="92">
        <v>1207.41</v>
      </c>
      <c r="C6" s="93" t="s">
        <v>140</v>
      </c>
      <c r="D6" s="94">
        <f>SUM(D7+D14+D16+D26)</f>
        <v>959.41</v>
      </c>
      <c r="E6" s="9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91" t="s">
        <v>141</v>
      </c>
      <c r="B7" s="92">
        <v>1207.41</v>
      </c>
      <c r="C7" s="93" t="s">
        <v>142</v>
      </c>
      <c r="D7" s="96">
        <v>436.68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91" t="s">
        <v>143</v>
      </c>
      <c r="B8" s="92"/>
      <c r="C8" s="93" t="s">
        <v>144</v>
      </c>
      <c r="D8" s="97"/>
      <c r="E8" s="9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91" t="s">
        <v>145</v>
      </c>
      <c r="B9" s="92"/>
      <c r="C9" s="93" t="s">
        <v>146</v>
      </c>
      <c r="D9" s="9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91"/>
      <c r="B10" s="98"/>
      <c r="C10" s="93" t="s">
        <v>147</v>
      </c>
      <c r="D10" s="9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91"/>
      <c r="B11" s="98"/>
      <c r="C11" s="93" t="s">
        <v>148</v>
      </c>
      <c r="D11" s="9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91"/>
      <c r="B12" s="98"/>
      <c r="C12" s="93" t="s">
        <v>149</v>
      </c>
      <c r="D12" s="9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99"/>
      <c r="B13" s="100"/>
      <c r="C13" s="93" t="s">
        <v>150</v>
      </c>
      <c r="D13" s="9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99"/>
      <c r="B14" s="101"/>
      <c r="C14" s="93" t="s">
        <v>151</v>
      </c>
      <c r="D14" s="97">
        <v>204.31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99"/>
      <c r="B15" s="100"/>
      <c r="C15" s="93" t="s">
        <v>152</v>
      </c>
      <c r="D15" s="9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99"/>
      <c r="B16" s="100"/>
      <c r="C16" s="93" t="s">
        <v>153</v>
      </c>
      <c r="D16" s="97">
        <v>248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99"/>
      <c r="B17" s="100"/>
      <c r="C17" s="93" t="s">
        <v>154</v>
      </c>
      <c r="D17" s="9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99"/>
      <c r="B18" s="100"/>
      <c r="C18" s="93" t="s">
        <v>155</v>
      </c>
      <c r="D18" s="9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99"/>
      <c r="B19" s="100"/>
      <c r="C19" s="93" t="s">
        <v>156</v>
      </c>
      <c r="D19" s="9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99"/>
      <c r="B20" s="100"/>
      <c r="C20" s="93" t="s">
        <v>157</v>
      </c>
      <c r="D20" s="9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99"/>
      <c r="B21" s="100"/>
      <c r="C21" s="93" t="s">
        <v>158</v>
      </c>
      <c r="D21" s="9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99"/>
      <c r="B22" s="100"/>
      <c r="C22" s="93" t="s">
        <v>159</v>
      </c>
      <c r="D22" s="9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99"/>
      <c r="B23" s="100"/>
      <c r="C23" s="93" t="s">
        <v>160</v>
      </c>
      <c r="D23" s="9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99"/>
      <c r="B24" s="100"/>
      <c r="C24" s="93" t="s">
        <v>161</v>
      </c>
      <c r="D24" s="9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99"/>
      <c r="B25" s="100"/>
      <c r="C25" s="93" t="s">
        <v>162</v>
      </c>
      <c r="D25" s="9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99"/>
      <c r="B26" s="100"/>
      <c r="C26" s="93" t="s">
        <v>163</v>
      </c>
      <c r="D26" s="97">
        <v>70.42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99"/>
      <c r="B27" s="100"/>
      <c r="C27" s="93" t="s">
        <v>164</v>
      </c>
      <c r="D27" s="9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99"/>
      <c r="B28" s="100"/>
      <c r="C28" s="93" t="s">
        <v>165</v>
      </c>
      <c r="D28" s="9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99"/>
      <c r="B29" s="100"/>
      <c r="C29" s="93" t="s">
        <v>166</v>
      </c>
      <c r="D29" s="10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99"/>
      <c r="B30" s="100"/>
      <c r="C30" s="93" t="s">
        <v>167</v>
      </c>
      <c r="D30" s="9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99"/>
      <c r="B31" s="100"/>
      <c r="C31" s="93" t="s">
        <v>168</v>
      </c>
      <c r="D31" s="9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99"/>
      <c r="B32" s="100"/>
      <c r="C32" s="93" t="s">
        <v>169</v>
      </c>
      <c r="D32" s="9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99"/>
      <c r="B33" s="100"/>
      <c r="C33" s="93" t="s">
        <v>170</v>
      </c>
      <c r="D33" s="9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99"/>
      <c r="B34" s="100"/>
      <c r="C34" s="93" t="s">
        <v>171</v>
      </c>
      <c r="D34" s="9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89" t="s">
        <v>172</v>
      </c>
      <c r="B35" s="103">
        <v>1207.41</v>
      </c>
      <c r="C35" s="6" t="s">
        <v>173</v>
      </c>
      <c r="D35" s="104">
        <f>SUM(D26+D16+D14+D7)</f>
        <v>959.4100000000001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portrait" paperSize="9" scale="7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G11" sqref="G11"/>
    </sheetView>
  </sheetViews>
  <sheetFormatPr defaultColWidth="9.140625" defaultRowHeight="12.75" customHeight="1"/>
  <cols>
    <col min="1" max="1" width="41.8515625" style="1" customWidth="1"/>
    <col min="2" max="11" width="14.42187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32</v>
      </c>
    </row>
    <row r="2" spans="1:11" ht="24.75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34</v>
      </c>
    </row>
    <row r="4" spans="1:11" ht="24.75" customHeight="1">
      <c r="A4" s="5" t="s">
        <v>175</v>
      </c>
      <c r="B4" s="6" t="s">
        <v>99</v>
      </c>
      <c r="C4" s="6" t="s">
        <v>176</v>
      </c>
      <c r="D4" s="6"/>
      <c r="E4" s="6"/>
      <c r="F4" s="6" t="s">
        <v>177</v>
      </c>
      <c r="G4" s="6"/>
      <c r="H4" s="6"/>
      <c r="I4" s="6" t="s">
        <v>178</v>
      </c>
      <c r="J4" s="6"/>
      <c r="K4" s="7"/>
    </row>
    <row r="5" spans="1:11" ht="24.75" customHeight="1">
      <c r="A5" s="5"/>
      <c r="B5" s="6"/>
      <c r="C5" s="6" t="s">
        <v>99</v>
      </c>
      <c r="D5" s="6" t="s">
        <v>95</v>
      </c>
      <c r="E5" s="6" t="s">
        <v>96</v>
      </c>
      <c r="F5" s="6" t="s">
        <v>99</v>
      </c>
      <c r="G5" s="6" t="s">
        <v>95</v>
      </c>
      <c r="H5" s="6" t="s">
        <v>96</v>
      </c>
      <c r="I5" s="63" t="s">
        <v>99</v>
      </c>
      <c r="J5" s="63" t="s">
        <v>95</v>
      </c>
      <c r="K5" s="64" t="s">
        <v>96</v>
      </c>
    </row>
    <row r="6" spans="1:11" ht="24.75" customHeight="1">
      <c r="A6" s="5" t="s">
        <v>98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81" t="s">
        <v>99</v>
      </c>
      <c r="B7" s="82">
        <v>1207.41</v>
      </c>
      <c r="C7" s="82">
        <v>1207.41</v>
      </c>
      <c r="D7" s="82">
        <v>959.41</v>
      </c>
      <c r="E7" s="82">
        <v>248</v>
      </c>
      <c r="F7" s="82"/>
      <c r="G7" s="82"/>
      <c r="H7" s="82"/>
      <c r="I7" s="82"/>
      <c r="J7" s="82"/>
      <c r="K7" s="84"/>
    </row>
    <row r="8" spans="1:11" ht="24.75" customHeight="1">
      <c r="A8" s="56" t="s">
        <v>179</v>
      </c>
      <c r="B8" s="82">
        <v>1207.41</v>
      </c>
      <c r="C8" s="82">
        <v>1207.41</v>
      </c>
      <c r="D8" s="82">
        <v>959.41</v>
      </c>
      <c r="E8" s="82">
        <v>248</v>
      </c>
      <c r="F8" s="82"/>
      <c r="G8" s="82"/>
      <c r="H8" s="82"/>
      <c r="I8" s="82"/>
      <c r="J8" s="82"/>
      <c r="K8" s="84"/>
    </row>
    <row r="9" spans="1:11" ht="24.75" customHeight="1">
      <c r="A9" s="57" t="s">
        <v>180</v>
      </c>
      <c r="B9" s="83"/>
      <c r="C9" s="83"/>
      <c r="D9" s="83"/>
      <c r="E9" s="83"/>
      <c r="F9" s="83"/>
      <c r="G9" s="83"/>
      <c r="H9" s="83"/>
      <c r="I9" s="83"/>
      <c r="J9" s="83"/>
      <c r="K9" s="73"/>
    </row>
    <row r="10" spans="1:11" ht="24.75" customHeight="1">
      <c r="A10" s="57" t="s">
        <v>181</v>
      </c>
      <c r="B10" s="83"/>
      <c r="C10" s="83"/>
      <c r="D10" s="83"/>
      <c r="E10" s="83"/>
      <c r="F10" s="83"/>
      <c r="G10" s="83"/>
      <c r="H10" s="83"/>
      <c r="I10" s="83"/>
      <c r="J10" s="83"/>
      <c r="K10" s="73"/>
    </row>
    <row r="11" spans="1:11" ht="24.75" customHeight="1">
      <c r="A11" s="57" t="s">
        <v>182</v>
      </c>
      <c r="B11" s="83"/>
      <c r="C11" s="83"/>
      <c r="D11" s="83"/>
      <c r="E11" s="83"/>
      <c r="F11" s="83"/>
      <c r="G11" s="83"/>
      <c r="H11" s="83"/>
      <c r="I11" s="83"/>
      <c r="J11" s="83"/>
      <c r="K11" s="73"/>
    </row>
    <row r="12" spans="1:11" ht="24.75" customHeight="1">
      <c r="A12" s="57" t="s">
        <v>183</v>
      </c>
      <c r="B12" s="83"/>
      <c r="C12" s="83"/>
      <c r="D12" s="83"/>
      <c r="E12" s="83"/>
      <c r="F12" s="83"/>
      <c r="G12" s="83"/>
      <c r="H12" s="83"/>
      <c r="I12" s="83"/>
      <c r="J12" s="83"/>
      <c r="K12" s="73"/>
    </row>
    <row r="13" spans="1:11" ht="24.75" customHeight="1">
      <c r="A13" s="57" t="s">
        <v>184</v>
      </c>
      <c r="B13" s="83"/>
      <c r="C13" s="83"/>
      <c r="D13" s="83"/>
      <c r="E13" s="83"/>
      <c r="F13" s="83"/>
      <c r="G13" s="83"/>
      <c r="H13" s="83"/>
      <c r="I13" s="83"/>
      <c r="J13" s="83"/>
      <c r="K13" s="73"/>
    </row>
    <row r="14" spans="1:11" ht="24.75" customHeight="1">
      <c r="A14" s="57" t="s">
        <v>183</v>
      </c>
      <c r="B14" s="83"/>
      <c r="C14" s="83"/>
      <c r="D14" s="83"/>
      <c r="E14" s="83"/>
      <c r="F14" s="83"/>
      <c r="G14" s="83"/>
      <c r="H14" s="83"/>
      <c r="I14" s="83"/>
      <c r="J14" s="83"/>
      <c r="K14" s="73"/>
    </row>
    <row r="15" spans="1:11" ht="24.75" customHeight="1">
      <c r="A15" s="57" t="s">
        <v>185</v>
      </c>
      <c r="B15" s="83"/>
      <c r="C15" s="83"/>
      <c r="D15" s="83"/>
      <c r="E15" s="83"/>
      <c r="F15" s="83"/>
      <c r="G15" s="83"/>
      <c r="H15" s="83"/>
      <c r="I15" s="83"/>
      <c r="J15" s="83"/>
      <c r="K15" s="73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E31" sqref="E3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32</v>
      </c>
      <c r="B1" s="20"/>
    </row>
    <row r="2" spans="1:5" ht="24.75" customHeight="1">
      <c r="A2" s="3" t="s">
        <v>186</v>
      </c>
      <c r="B2" s="3"/>
      <c r="C2" s="3"/>
      <c r="D2" s="3"/>
      <c r="E2" s="3"/>
    </row>
    <row r="3" ht="24.75" customHeight="1">
      <c r="E3" s="4" t="s">
        <v>34</v>
      </c>
    </row>
    <row r="4" spans="1:5" ht="24.75" customHeight="1">
      <c r="A4" s="5" t="s">
        <v>93</v>
      </c>
      <c r="B4" s="6"/>
      <c r="C4" s="5" t="s">
        <v>176</v>
      </c>
      <c r="D4" s="6"/>
      <c r="E4" s="7"/>
    </row>
    <row r="5" spans="1:5" ht="24.75" customHeight="1">
      <c r="A5" s="5" t="s">
        <v>187</v>
      </c>
      <c r="B5" s="6" t="s">
        <v>188</v>
      </c>
      <c r="C5" s="63" t="s">
        <v>99</v>
      </c>
      <c r="D5" s="63" t="s">
        <v>95</v>
      </c>
      <c r="E5" s="64" t="s">
        <v>96</v>
      </c>
    </row>
    <row r="6" spans="1:5" ht="24.75" customHeight="1">
      <c r="A6" s="5" t="s">
        <v>98</v>
      </c>
      <c r="B6" s="6" t="s">
        <v>98</v>
      </c>
      <c r="C6" s="6">
        <v>1</v>
      </c>
      <c r="D6" s="6">
        <v>2</v>
      </c>
      <c r="E6" s="7">
        <v>3</v>
      </c>
    </row>
    <row r="7" spans="1:5" ht="24.75" customHeight="1">
      <c r="A7" s="65" t="s">
        <v>189</v>
      </c>
      <c r="B7" s="76" t="s">
        <v>99</v>
      </c>
      <c r="C7" s="77">
        <v>1207.41</v>
      </c>
      <c r="D7" s="77">
        <v>959.41</v>
      </c>
      <c r="E7" s="69">
        <v>248</v>
      </c>
    </row>
    <row r="8" spans="1:5" ht="24.75" customHeight="1">
      <c r="A8" s="65" t="s">
        <v>190</v>
      </c>
      <c r="B8" s="76" t="s">
        <v>100</v>
      </c>
      <c r="C8" s="77">
        <v>684.68</v>
      </c>
      <c r="D8" s="77">
        <v>436.68</v>
      </c>
      <c r="E8" s="69">
        <v>248</v>
      </c>
    </row>
    <row r="9" spans="1:5" ht="24.75" customHeight="1">
      <c r="A9" s="65" t="s">
        <v>191</v>
      </c>
      <c r="B9" s="76" t="s">
        <v>101</v>
      </c>
      <c r="C9" s="77"/>
      <c r="D9" s="77"/>
      <c r="E9" s="69"/>
    </row>
    <row r="10" spans="1:5" ht="24.75" customHeight="1">
      <c r="A10" s="74" t="s">
        <v>192</v>
      </c>
      <c r="B10" s="78" t="s">
        <v>102</v>
      </c>
      <c r="C10" s="79"/>
      <c r="D10" s="79"/>
      <c r="E10" s="32"/>
    </row>
    <row r="11" spans="1:5" ht="24.75" customHeight="1">
      <c r="A11" s="74" t="s">
        <v>193</v>
      </c>
      <c r="B11" s="78" t="s">
        <v>104</v>
      </c>
      <c r="C11" s="79"/>
      <c r="D11" s="79"/>
      <c r="E11" s="32"/>
    </row>
    <row r="12" spans="1:5" ht="24.75" customHeight="1">
      <c r="A12" s="74" t="s">
        <v>194</v>
      </c>
      <c r="B12" s="78" t="s">
        <v>105</v>
      </c>
      <c r="C12" s="79"/>
      <c r="D12" s="79"/>
      <c r="E12" s="32"/>
    </row>
    <row r="13" spans="1:5" ht="24.75" customHeight="1">
      <c r="A13" s="74" t="s">
        <v>195</v>
      </c>
      <c r="B13" s="78" t="s">
        <v>106</v>
      </c>
      <c r="C13" s="79">
        <v>248</v>
      </c>
      <c r="D13" s="79"/>
      <c r="E13" s="32">
        <v>248</v>
      </c>
    </row>
    <row r="14" spans="1:5" ht="24.75" customHeight="1">
      <c r="A14" s="74" t="s">
        <v>196</v>
      </c>
      <c r="B14" s="78" t="s">
        <v>107</v>
      </c>
      <c r="C14" s="79">
        <v>436.68</v>
      </c>
      <c r="D14" s="79">
        <v>436.68</v>
      </c>
      <c r="E14" s="32"/>
    </row>
    <row r="15" spans="1:5" ht="24.75" customHeight="1">
      <c r="A15" s="74" t="s">
        <v>197</v>
      </c>
      <c r="B15" s="78" t="s">
        <v>108</v>
      </c>
      <c r="C15" s="79"/>
      <c r="D15" s="79"/>
      <c r="E15" s="32"/>
    </row>
    <row r="16" spans="1:5" ht="24.75" customHeight="1">
      <c r="A16" s="65" t="s">
        <v>198</v>
      </c>
      <c r="B16" s="76" t="s">
        <v>114</v>
      </c>
      <c r="C16" s="77">
        <f>SUM(C17)</f>
        <v>204.31</v>
      </c>
      <c r="D16" s="77">
        <f>SUM(D17)</f>
        <v>204.31</v>
      </c>
      <c r="E16" s="69"/>
    </row>
    <row r="17" spans="1:5" ht="24.75" customHeight="1">
      <c r="A17" s="65" t="s">
        <v>199</v>
      </c>
      <c r="B17" s="76" t="s">
        <v>115</v>
      </c>
      <c r="C17" s="77">
        <v>204.31</v>
      </c>
      <c r="D17" s="77">
        <v>204.31</v>
      </c>
      <c r="E17" s="69"/>
    </row>
    <row r="18" spans="1:5" ht="24.75" customHeight="1">
      <c r="A18" s="74" t="s">
        <v>200</v>
      </c>
      <c r="B18" s="78" t="s">
        <v>116</v>
      </c>
      <c r="C18" s="79"/>
      <c r="D18" s="79"/>
      <c r="E18" s="32"/>
    </row>
    <row r="19" spans="1:5" ht="24.75" customHeight="1">
      <c r="A19" s="74" t="s">
        <v>201</v>
      </c>
      <c r="B19" s="78" t="s">
        <v>117</v>
      </c>
      <c r="C19" s="80">
        <v>16.3</v>
      </c>
      <c r="D19" s="80">
        <v>16.3</v>
      </c>
      <c r="E19" s="32"/>
    </row>
    <row r="20" spans="1:5" ht="24.75" customHeight="1">
      <c r="A20" s="74" t="s">
        <v>202</v>
      </c>
      <c r="B20" s="78" t="s">
        <v>118</v>
      </c>
      <c r="C20" s="80">
        <v>183.47</v>
      </c>
      <c r="D20" s="80">
        <v>183.47</v>
      </c>
      <c r="E20" s="32"/>
    </row>
    <row r="21" spans="1:5" ht="24.75" customHeight="1">
      <c r="A21" s="74" t="s">
        <v>203</v>
      </c>
      <c r="B21" s="78" t="s">
        <v>119</v>
      </c>
      <c r="C21" s="79"/>
      <c r="D21" s="79"/>
      <c r="E21" s="32"/>
    </row>
    <row r="22" spans="1:5" ht="24.75" customHeight="1">
      <c r="A22" s="65" t="s">
        <v>204</v>
      </c>
      <c r="B22" s="76" t="s">
        <v>124</v>
      </c>
      <c r="C22" s="77"/>
      <c r="D22" s="77"/>
      <c r="E22" s="69"/>
    </row>
    <row r="23" spans="1:5" ht="24.75" customHeight="1">
      <c r="A23" s="74" t="s">
        <v>205</v>
      </c>
      <c r="B23" s="78" t="s">
        <v>125</v>
      </c>
      <c r="C23" s="79">
        <v>4.54</v>
      </c>
      <c r="D23" s="79">
        <v>4.54</v>
      </c>
      <c r="E23" s="32"/>
    </row>
    <row r="24" spans="1:5" ht="24.75" customHeight="1">
      <c r="A24" s="65" t="s">
        <v>206</v>
      </c>
      <c r="B24" s="76" t="s">
        <v>126</v>
      </c>
      <c r="C24" s="77">
        <v>248</v>
      </c>
      <c r="D24" s="77">
        <f>SUM(D25)</f>
        <v>248</v>
      </c>
      <c r="E24" s="69"/>
    </row>
    <row r="25" spans="1:5" ht="24.75" customHeight="1">
      <c r="A25" s="65" t="s">
        <v>207</v>
      </c>
      <c r="B25" s="76" t="s">
        <v>127</v>
      </c>
      <c r="C25" s="77">
        <v>248</v>
      </c>
      <c r="D25" s="77">
        <v>248</v>
      </c>
      <c r="E25" s="69"/>
    </row>
    <row r="26" spans="1:5" ht="24.75" customHeight="1">
      <c r="A26" s="74" t="s">
        <v>208</v>
      </c>
      <c r="B26" s="78" t="s">
        <v>129</v>
      </c>
      <c r="C26" s="79"/>
      <c r="D26" s="79"/>
      <c r="E26" s="32"/>
    </row>
    <row r="27" spans="1:5" ht="24.75" customHeight="1">
      <c r="A27" s="74" t="s">
        <v>209</v>
      </c>
      <c r="B27" s="78" t="s">
        <v>130</v>
      </c>
      <c r="C27" s="79">
        <v>248</v>
      </c>
      <c r="D27" s="79">
        <v>248</v>
      </c>
      <c r="E27" s="32"/>
    </row>
    <row r="28" spans="1:5" ht="24.75" customHeight="1">
      <c r="A28" s="74" t="s">
        <v>210</v>
      </c>
      <c r="B28" s="78" t="s">
        <v>131</v>
      </c>
      <c r="C28" s="79"/>
      <c r="D28" s="79"/>
      <c r="E28" s="32"/>
    </row>
    <row r="29" spans="1:5" ht="24.75" customHeight="1">
      <c r="A29" s="65" t="s">
        <v>211</v>
      </c>
      <c r="B29" s="76" t="s">
        <v>133</v>
      </c>
      <c r="C29" s="77">
        <f>SUM(C30)</f>
        <v>70.42</v>
      </c>
      <c r="D29" s="77">
        <f>SUM(D30)</f>
        <v>70.42</v>
      </c>
      <c r="E29" s="69"/>
    </row>
    <row r="30" spans="1:5" ht="24.75" customHeight="1">
      <c r="A30" s="65" t="s">
        <v>212</v>
      </c>
      <c r="B30" s="76" t="s">
        <v>134</v>
      </c>
      <c r="C30" s="77">
        <f>SUM(C31)</f>
        <v>70.42</v>
      </c>
      <c r="D30" s="77">
        <f>SUM(D31)</f>
        <v>70.42</v>
      </c>
      <c r="E30" s="69"/>
    </row>
    <row r="31" spans="1:5" ht="24.75" customHeight="1">
      <c r="A31" s="74" t="s">
        <v>213</v>
      </c>
      <c r="B31" s="78" t="s">
        <v>135</v>
      </c>
      <c r="C31" s="79">
        <v>70.42</v>
      </c>
      <c r="D31" s="79">
        <v>70.42</v>
      </c>
      <c r="E31" s="32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cp:lastPrinted>2021-03-26T01:17:28Z</cp:lastPrinted>
  <dcterms:created xsi:type="dcterms:W3CDTF">2018-01-17T04:55:04Z</dcterms:created>
  <dcterms:modified xsi:type="dcterms:W3CDTF">2022-07-28T09:40:44Z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2052-11.1.0.11875</vt:lpwstr>
  </property>
  <property fmtid="{D5CDD505-2E9C-101B-9397-08002B2CF9AE}" pid="5" name="I">
    <vt:lpwstr>46E2BDD0BF654A2D9249C9652ADDB9E2</vt:lpwstr>
  </property>
</Properties>
</file>